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2.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120" windowWidth="20730" windowHeight="11160" activeTab="1"/>
  </bookViews>
  <sheets>
    <sheet name="Penilaian Agunan" sheetId="4" r:id="rId1"/>
    <sheet name="Lap Analisa" sheetId="2" r:id="rId2"/>
    <sheet name="Neraca" sheetId="3" r:id="rId3"/>
    <sheet name="KELENGKAPAN SURVEI" sheetId="5" r:id="rId4"/>
    <sheet name="PARAMETER SERTIFIKAT" sheetId="6" r:id="rId5"/>
  </sheets>
  <externalReferences>
    <externalReference r:id="rId6"/>
  </externalReferences>
  <definedNames>
    <definedName name="Hubungan1">[1]Sheet1!$AZ$1:$AZ$6</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9" i="2" l="1"/>
  <c r="E115" i="2" l="1"/>
  <c r="E116" i="2" s="1"/>
  <c r="G151" i="2" l="1"/>
  <c r="E136" i="2" s="1"/>
  <c r="O134" i="2" l="1"/>
  <c r="O133" i="2"/>
  <c r="O132" i="2" l="1"/>
  <c r="H129" i="2" l="1"/>
  <c r="P115" i="2" l="1"/>
  <c r="P116" i="2" s="1"/>
  <c r="H115" i="2" l="1"/>
  <c r="H116" i="2" s="1"/>
  <c r="F46" i="6" l="1"/>
  <c r="F48" i="6" s="1"/>
  <c r="L129" i="2" l="1"/>
  <c r="M13" i="3" l="1"/>
  <c r="M18" i="3"/>
  <c r="F33" i="3"/>
  <c r="F34" i="3" s="1"/>
  <c r="F35" i="3" s="1"/>
  <c r="C22" i="3"/>
  <c r="M19" i="3"/>
  <c r="C15" i="3"/>
  <c r="M6" i="3" s="1"/>
  <c r="F12" i="3"/>
  <c r="M7" i="3" l="1"/>
  <c r="C26" i="3"/>
  <c r="F38" i="3"/>
  <c r="M11" i="3" s="1"/>
  <c r="F17" i="3"/>
  <c r="F20" i="3" l="1"/>
  <c r="F24" i="3" s="1"/>
  <c r="M9" i="3" s="1"/>
  <c r="F40" i="3"/>
  <c r="F42" i="3" s="1"/>
  <c r="O159" i="2"/>
  <c r="O158" i="2" l="1"/>
  <c r="O161" i="2"/>
  <c r="F26" i="3"/>
  <c r="M15" i="3"/>
  <c r="M14" i="3"/>
  <c r="M10" i="3" l="1"/>
  <c r="M16" i="3"/>
  <c r="O167" i="2"/>
  <c r="C176" i="2" l="1"/>
  <c r="O171" i="2"/>
  <c r="C175" i="2" s="1"/>
  <c r="M175" i="2" l="1"/>
</calcChain>
</file>

<file path=xl/sharedStrings.xml><?xml version="1.0" encoding="utf-8"?>
<sst xmlns="http://schemas.openxmlformats.org/spreadsheetml/2006/main" count="613" uniqueCount="414">
  <si>
    <t>OPERASIONAL USAHA/Lain-lain</t>
  </si>
  <si>
    <t>SUKU BUNGA</t>
  </si>
  <si>
    <t>%</t>
  </si>
  <si>
    <t>Margin Keuntungan</t>
  </si>
  <si>
    <t>BIAYA HIDUP, PENDIDIKAN DLL</t>
  </si>
  <si>
    <t>MAX PH</t>
  </si>
  <si>
    <t>TENOR (bln)</t>
  </si>
  <si>
    <t>(angsuran per bulan)</t>
  </si>
  <si>
    <t>X</t>
  </si>
  <si>
    <t>Menikah</t>
  </si>
  <si>
    <t>Belum Menikah</t>
  </si>
  <si>
    <t>:</t>
  </si>
  <si>
    <t>ANALISA CALON DEBITUR</t>
  </si>
  <si>
    <t xml:space="preserve">Karyawan </t>
  </si>
  <si>
    <t>HPP</t>
  </si>
  <si>
    <t>PLAFON</t>
  </si>
  <si>
    <t>ANGSURAN</t>
  </si>
  <si>
    <t>TOTAL PLAFON &amp; ANGSURAN</t>
  </si>
  <si>
    <t>FASILITAS</t>
  </si>
  <si>
    <t>BANK</t>
  </si>
  <si>
    <t>Pendapatan Bersih</t>
  </si>
  <si>
    <t>24 X</t>
  </si>
  <si>
    <t>12 x</t>
  </si>
  <si>
    <t>Laba Kotor</t>
  </si>
  <si>
    <t>Aktiva Tetap</t>
  </si>
  <si>
    <t>Tanah &amp; Bangunan</t>
  </si>
  <si>
    <t>Modal Sendiri</t>
  </si>
  <si>
    <t>TOTAL AKTIVA</t>
  </si>
  <si>
    <t>KOL</t>
  </si>
  <si>
    <t>PENDAPATAN I</t>
  </si>
  <si>
    <t>BIAYA BIAYA</t>
  </si>
  <si>
    <t>DSR - DEBT SERVICE RATIO (EBITDA/KEWAJIBAN)X1%</t>
  </si>
  <si>
    <t xml:space="preserve"> ** Pendapatan bersih - Living Cost</t>
  </si>
  <si>
    <t xml:space="preserve"> **Total angsuran bank + Next angsuran yang akan disetujui</t>
  </si>
  <si>
    <t>TOTAL BIAYA OPERASIONAL</t>
  </si>
  <si>
    <t>MUTASI DEBET</t>
  </si>
  <si>
    <t>MUTASI KREDIT</t>
  </si>
  <si>
    <t>TOTAL</t>
  </si>
  <si>
    <t>ANALISA REPAYMENT CAPACITY</t>
  </si>
  <si>
    <t>KEWAJIBAN BANK YANG SEDANG BERJALAN (Plafon &amp; Angsuran/bln)</t>
  </si>
  <si>
    <t>TOTAL PENDAPATAN KOTOR KUMULATIF</t>
  </si>
  <si>
    <t>Freddy Sanjaya</t>
  </si>
  <si>
    <t>Nomor BPKB</t>
  </si>
  <si>
    <t>Tahun Pembuatan</t>
  </si>
  <si>
    <t>Nomor Kendaraan</t>
  </si>
  <si>
    <t>PERMOHONAN NASABAH</t>
  </si>
  <si>
    <t xml:space="preserve"> Baru</t>
  </si>
  <si>
    <t>Repeat Order</t>
  </si>
  <si>
    <t>Cerai Mati</t>
  </si>
  <si>
    <t>STATUS NASABAH / CALON</t>
  </si>
  <si>
    <t>Nama</t>
  </si>
  <si>
    <t>Kurang baik</t>
  </si>
  <si>
    <t>Cukup baik</t>
  </si>
  <si>
    <t>KETERANGAN / PENJELASAN :</t>
  </si>
  <si>
    <t>ASPEK TEKNIS</t>
  </si>
  <si>
    <t>Tempat usaha</t>
  </si>
  <si>
    <t>Sewa</t>
  </si>
  <si>
    <t>Milik sendiri</t>
  </si>
  <si>
    <t>Sarana &amp; Prasarana</t>
  </si>
  <si>
    <t>Cukup memadai</t>
  </si>
  <si>
    <t>Kurang memadai</t>
  </si>
  <si>
    <t>Jumlah tenaga kerja</t>
  </si>
  <si>
    <t>Mencukupi</t>
  </si>
  <si>
    <t>Kurang mencukupi</t>
  </si>
  <si>
    <t>Ketergantungan pada</t>
  </si>
  <si>
    <t>supplier tertentu</t>
  </si>
  <si>
    <t>&lt; 3 Suppliers</t>
  </si>
  <si>
    <t>3 - 5 Suppliers</t>
  </si>
  <si>
    <t>&gt; 5 Suppliers</t>
  </si>
  <si>
    <t>ASPEK PEMASARAN</t>
  </si>
  <si>
    <t>Jenis barang yang dipasarkan</t>
  </si>
  <si>
    <t>Daerah pemasaran</t>
  </si>
  <si>
    <t>Lokal</t>
  </si>
  <si>
    <t>Ekspor</t>
  </si>
  <si>
    <t>Ketergantungan pada buyer</t>
  </si>
  <si>
    <t>tertentu</t>
  </si>
  <si>
    <t>Sangat tergantung ( &lt; 3 buyers )</t>
  </si>
  <si>
    <t>Tidak tergantung ( &gt;5 buyers )</t>
  </si>
  <si>
    <t>Tingkat persaingan</t>
  </si>
  <si>
    <t>Kurang ketat</t>
  </si>
  <si>
    <t>Cukup ketat</t>
  </si>
  <si>
    <t>Sangat ketat</t>
  </si>
  <si>
    <t>Strategi pasar</t>
  </si>
  <si>
    <t>Rata rata pasar</t>
  </si>
  <si>
    <t>&gt; harga pasar</t>
  </si>
  <si>
    <t>&lt; harga pasar</t>
  </si>
  <si>
    <t>POLA USAHA</t>
  </si>
  <si>
    <t>Cara pembayaran</t>
  </si>
  <si>
    <t>ANALISA KUANTITATIF</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</si>
  <si>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</si>
  <si>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</si>
  <si>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</si>
  <si>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</si>
  <si>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</si>
  <si>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</si>
  <si>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</si>
  <si>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</si>
  <si>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</si>
  <si>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</si>
  <si>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</si>
  <si>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</si>
  <si>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</si>
  <si>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</si>
  <si>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</si>
  <si>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</si>
  <si>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</si>
  <si>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</si>
  <si>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</si>
  <si>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</si>
  <si>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</si>
  <si>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</si>
  <si>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</si>
  <si>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</si>
  <si>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</si>
  <si>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</si>
  <si>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</si>
  <si>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</si>
  <si>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</si>
  <si>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</si>
  <si>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</si>
  <si>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</si>
  <si>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</si>
  <si>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</si>
  <si>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</si>
  <si>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</si>
  <si>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</si>
  <si>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</si>
  <si>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</si>
  <si>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</si>
  <si>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</si>
  <si>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</si>
  <si>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</si>
  <si>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</si>
  <si>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</si>
  <si>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</si>
  <si>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</si>
  <si>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</si>
  <si>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</si>
  <si>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</si>
  <si>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</si>
  <si>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</si>
  <si>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</si>
  <si>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</si>
  <si>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</si>
  <si>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</si>
  <si>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</si>
  <si>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</si>
  <si>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BULAN</t>
  </si>
  <si>
    <t>RATA RATA / BLN</t>
  </si>
  <si>
    <t>REKOMENDASI ANGSURAN DI BPR CF</t>
  </si>
  <si>
    <t xml:space="preserve">maka permohonan fasilitas kredit calon debitur kami rekomendasikan untuk </t>
  </si>
  <si>
    <t>Pemutus Kredit</t>
  </si>
  <si>
    <t>DISPOSISI / PENDAPAT</t>
  </si>
  <si>
    <t>Tanggal</t>
  </si>
  <si>
    <t>Jabatan</t>
  </si>
  <si>
    <t>Analis Kredit</t>
  </si>
  <si>
    <t>Tanda Tangan</t>
  </si>
  <si>
    <t>Cukup Tergantung ( 3 - 5 buyers )</t>
  </si>
  <si>
    <t>Restrukturisasi</t>
  </si>
  <si>
    <t xml:space="preserve">1. Cadeb belum memiliki laporan keuangan yang dapat dijadikan sumber analisa </t>
  </si>
  <si>
    <t>kelayakan usaha</t>
  </si>
  <si>
    <t>Direkomendasikan Oleh</t>
  </si>
  <si>
    <t>PT. BPR CAHAYA FAJAR</t>
  </si>
  <si>
    <t xml:space="preserve">TANGGAL PENILAIAN </t>
  </si>
  <si>
    <t>NAMA DEBITUR</t>
  </si>
  <si>
    <t>DATA KENDARAAN</t>
  </si>
  <si>
    <t>Merk, Jenis, Tipe Kendaraan</t>
  </si>
  <si>
    <t>Warna Kendaraan</t>
  </si>
  <si>
    <t>Nomor Rangka Kendaraan</t>
  </si>
  <si>
    <t>Nomor Mesin Kendaraan</t>
  </si>
  <si>
    <t>Nama di STNK</t>
  </si>
  <si>
    <t>Warna fisik kendaraan sama dengan warna di BPKB &amp; di STNK</t>
  </si>
  <si>
    <t>Ya</t>
  </si>
  <si>
    <t>Tidak</t>
  </si>
  <si>
    <t>SURAT KENDARAAN</t>
  </si>
  <si>
    <t>Ada</t>
  </si>
  <si>
    <t>Tdk</t>
  </si>
  <si>
    <t>Keterangan</t>
  </si>
  <si>
    <t xml:space="preserve"> STNK + Notice Pajak Asli</t>
  </si>
  <si>
    <t>BPKB Asli</t>
  </si>
  <si>
    <t>Faktur dan Sertifikat Kendaraan Asli</t>
  </si>
  <si>
    <t>Blanko Kuitansi Asli ( a/n BPKB + a/n  debitur )</t>
  </si>
  <si>
    <t>Fotokopi KTP Pemilik Terakhir ( jika ada )</t>
  </si>
  <si>
    <t>Gesekan Rangka dan Mesin</t>
  </si>
  <si>
    <t>Kondisi Mesin Kendaraan</t>
  </si>
  <si>
    <t>Ok</t>
  </si>
  <si>
    <t>Keterangan Kondisi</t>
  </si>
  <si>
    <t>Mesin  ( hidup / mati ) saat dinyalakan</t>
  </si>
  <si>
    <t>Kondisi Dinamo Stater</t>
  </si>
  <si>
    <t>Kondisi Aki</t>
  </si>
  <si>
    <t>Kondisi Radiator &amp; fan belt ( bunyi tidak )</t>
  </si>
  <si>
    <t>Fungsi Rem</t>
  </si>
  <si>
    <t>Kondisi Knalpot</t>
  </si>
  <si>
    <t>Kondisi Per, kaki kaki, rumah setir, &amp; Tie Rod</t>
  </si>
  <si>
    <t>Fungsi Transmisi &amp; Gear box</t>
  </si>
  <si>
    <t>Eksterior</t>
  </si>
  <si>
    <t xml:space="preserve">Fungsi Wiper </t>
  </si>
  <si>
    <t>Lampu besar / bohlam / DLR / Projector</t>
  </si>
  <si>
    <t>Lampu Sein  ( depan &amp; belakang )</t>
  </si>
  <si>
    <t>Spion ( kiri &amp; kanan )</t>
  </si>
  <si>
    <t>Kap Mesin</t>
  </si>
  <si>
    <t>Kondisi Ban &amp; Velg</t>
  </si>
  <si>
    <t>Kondisi Kaca ( depan, belakang, kiri &amp; kanan )</t>
  </si>
  <si>
    <t>Roof Atas</t>
  </si>
  <si>
    <t>Pintu ( depan &amp; belakang )</t>
  </si>
  <si>
    <t>Bagasi</t>
  </si>
  <si>
    <t>Lampu rem dan belakang</t>
  </si>
  <si>
    <t>Interior</t>
  </si>
  <si>
    <t>Air Conditioner ( AC )</t>
  </si>
  <si>
    <t>Radio / Tape / CD / USB</t>
  </si>
  <si>
    <t>Power Window</t>
  </si>
  <si>
    <t>Central Lock</t>
  </si>
  <si>
    <t>Kondisi Dashboard</t>
  </si>
  <si>
    <t>Kondisi Jok</t>
  </si>
  <si>
    <t>Floor</t>
  </si>
  <si>
    <t>Plafon Atap</t>
  </si>
  <si>
    <t>Safety Belt</t>
  </si>
  <si>
    <t>Alarm</t>
  </si>
  <si>
    <t>KESIMPULAN</t>
  </si>
  <si>
    <t>LAYAK</t>
  </si>
  <si>
    <t>TIDAK LAYAK</t>
  </si>
  <si>
    <t>ANALIS KREDIT</t>
  </si>
  <si>
    <t>lingkungan domisili cadeb</t>
  </si>
  <si>
    <t>BAKIDEBET</t>
  </si>
  <si>
    <t>Komite Kredit</t>
  </si>
  <si>
    <t>Kepala Kantor Pusat Operasional</t>
  </si>
  <si>
    <t>PENILAIAN AGUNAN</t>
  </si>
  <si>
    <t>KENDARAAN BERMOTOR</t>
  </si>
  <si>
    <t>BPR CAHAYA FAJAR</t>
  </si>
  <si>
    <t>KEPEMILIKAN</t>
  </si>
  <si>
    <t xml:space="preserve">BOBOT </t>
  </si>
  <si>
    <t>KONDISI</t>
  </si>
  <si>
    <t>PARAMETER AGUNAN</t>
  </si>
  <si>
    <t>INDIKATOR</t>
  </si>
  <si>
    <t>Total nilai pokok agunan</t>
  </si>
  <si>
    <t>ASET TIDAK BERGERAK / BANGUNAN</t>
  </si>
  <si>
    <t>SHM ATAS NAMA SENDIRI ( KELUARGA INTI )</t>
  </si>
  <si>
    <t>SHM ATAS NAMA ORTU, KAKAK/ADIK KANDUNG</t>
  </si>
  <si>
    <t>SHM ATAS NAMA MERTUA, KAKAK/ADIK IPAR</t>
  </si>
  <si>
    <t>SHM DALAM PROSES JUAL-BELI</t>
  </si>
  <si>
    <t>SHM ATAS NAMA ORANG LAIN</t>
  </si>
  <si>
    <t>SHGB ATAS NAMA ORANG LAIN</t>
  </si>
  <si>
    <t>SHGB ATAS NAMA SENDIRI ( KELUARGA INTI )</t>
  </si>
  <si>
    <t>SHGB ATAS NAMA ORANG TUA, KAKAK/ADIK KANDUNG</t>
  </si>
  <si>
    <t>SHGB ATAS NAMA MERTUA, KAKAK/ADIK IPAR</t>
  </si>
  <si>
    <t>SHGB DALAM PROSES JUAL-BELI</t>
  </si>
  <si>
    <t>PERUNTUKAN</t>
  </si>
  <si>
    <t>PERKANTORAN</t>
  </si>
  <si>
    <t>PERTOKOAN/PERNIAGAAN</t>
  </si>
  <si>
    <t>PERUMAHAN</t>
  </si>
  <si>
    <t>INDUSTRI/PRODUKSI</t>
  </si>
  <si>
    <t>PERDAGANGAN</t>
  </si>
  <si>
    <t>TANAH PEKARANGAN</t>
  </si>
  <si>
    <t>PERKEBUNAN</t>
  </si>
  <si>
    <t>PERTANIAN</t>
  </si>
  <si>
    <t>PETERNAKAN</t>
  </si>
  <si>
    <t>PERIKANAN</t>
  </si>
  <si>
    <t>LAINNYA</t>
  </si>
  <si>
    <t>TANAH DARAT/MATANG</t>
  </si>
  <si>
    <t>TANAH TEGALAN</t>
  </si>
  <si>
    <t>TANAH PERTANIAN</t>
  </si>
  <si>
    <t>PERSAWAHAN</t>
  </si>
  <si>
    <t>STRATA TITLE/SHGB KIOS</t>
  </si>
  <si>
    <t>PERBUKITAN</t>
  </si>
  <si>
    <t>AKSES JALAN</t>
  </si>
  <si>
    <t>JALAN PROPINSI</t>
  </si>
  <si>
    <t>JALAN RAYA/KOTA</t>
  </si>
  <si>
    <t>JALAN DESA</t>
  </si>
  <si>
    <t>JALAN PERUMAHAN/KAVLINGAN</t>
  </si>
  <si>
    <t>JALAN BATAKO/GANG</t>
  </si>
  <si>
    <t>GALENGAN/LAINNYA</t>
  </si>
  <si>
    <t>JALAN UTAMA PASAR LUAR</t>
  </si>
  <si>
    <t>JALAN UTAMA PASAR DALAM</t>
  </si>
  <si>
    <t>JALAN PASAR DALAM</t>
  </si>
  <si>
    <t>LOKASI JAMINAN</t>
  </si>
  <si>
    <t>TEPI JALAN PROPINSI</t>
  </si>
  <si>
    <t>TEPI JALAN RAYA (KOTA/KAB)</t>
  </si>
  <si>
    <t>TEPI JALAN DESA</t>
  </si>
  <si>
    <t>TEPI JALAN PERUMAHAN/KAVLINGAN</t>
  </si>
  <si>
    <t>TEPI JALAN BATAKO/GANG</t>
  </si>
  <si>
    <t>TEPI GALENGAN/LAINNYA</t>
  </si>
  <si>
    <t>BELAKANG OBJEK LAIN MILIK SENDIRI</t>
  </si>
  <si>
    <t>(JAMINAN HARUS SATU PAKET )</t>
  </si>
  <si>
    <t>DAERAH RAWAN BANJIR</t>
  </si>
  <si>
    <t>BERSEBELAHAN/BERDAMPINGAN MAKAM</t>
  </si>
  <si>
    <t>DIBAWAH SUTET</t>
  </si>
  <si>
    <t>TEPU SUNGAI ARUS DERAS/CURAM</t>
  </si>
  <si>
    <t>BELAKANG RUMAH/OBJEK LAIN/ORANG LAIN</t>
  </si>
  <si>
    <t>HARGA PASARAN TANAH/BANGUNAN</t>
  </si>
  <si>
    <t>*Based on harga pasaran wilayah sekitar</t>
  </si>
  <si>
    <t>SIKLUS PEMASARAN</t>
  </si>
  <si>
    <t>ALAMAT SHM :</t>
  </si>
  <si>
    <t>JALAN DR SUTOMO RAYA NO 30 KOTA CIREBON SELUAS 200 M2</t>
  </si>
  <si>
    <t>ATAS NAMA JHONY NO  SHM XXXX</t>
  </si>
  <si>
    <t>Sikap calon debitur selama interview</t>
  </si>
  <si>
    <t>komunikatif , cukup terbuka dalam menjelaskan usaha &amp; kebutuhannya</t>
  </si>
  <si>
    <t>Kemudahan dalam memberikan</t>
  </si>
  <si>
    <t>data data &amp; informasi</t>
  </si>
  <si>
    <t>Cukup mudah dan terbuka</t>
  </si>
  <si>
    <t>Cukup sulit / tidak kooperatif</t>
  </si>
  <si>
    <t>Reputasi SLIK</t>
  </si>
  <si>
    <t>Calon debitur</t>
  </si>
  <si>
    <t>Lingkungan tempat tinggal</t>
  </si>
  <si>
    <t>Kawasan Perumahan</t>
  </si>
  <si>
    <t>Kawasan Perkampungan</t>
  </si>
  <si>
    <t>Kawasan Perkantoran</t>
  </si>
  <si>
    <t>PERTIMBANGAN RISIKO :</t>
  </si>
  <si>
    <t>Berdasarkan data/informasi, analisis, pertimbangan&amp;perhitungan tersebut di atas,</t>
  </si>
  <si>
    <t>ANALISIS CAPITAL</t>
  </si>
  <si>
    <t>Kondisi lokasi usaha</t>
  </si>
  <si>
    <t>Supplier dari mana saja</t>
  </si>
  <si>
    <t xml:space="preserve">Luar kota </t>
  </si>
  <si>
    <t>Dalam kota</t>
  </si>
  <si>
    <t>Aktor penting dalam usaha</t>
  </si>
  <si>
    <t>Rumah Tinggal</t>
  </si>
  <si>
    <t>Sewa / kontrak</t>
  </si>
  <si>
    <t>Milik Sendiri</t>
  </si>
  <si>
    <t>Milik Keluarga</t>
  </si>
  <si>
    <t>Orang lain / keluarga</t>
  </si>
  <si>
    <t>Tidak Ada</t>
  </si>
  <si>
    <t>Tidak ada</t>
  </si>
  <si>
    <t>Tunai / melalui transfer antar rekening</t>
  </si>
  <si>
    <t>Barter dengan barang lain</t>
  </si>
  <si>
    <t>Bertempo selama lebih dari 1 bulan</t>
  </si>
  <si>
    <r>
      <t xml:space="preserve"> ( A ) </t>
    </r>
    <r>
      <rPr>
        <b/>
        <sz val="10"/>
        <color theme="1"/>
        <rFont val="Calibri"/>
        <family val="2"/>
        <scheme val="minor"/>
      </rPr>
      <t>PENILAIAN BANK / TAKSASI 2024</t>
    </r>
  </si>
  <si>
    <r>
      <t xml:space="preserve">FORMULIR PENILAIAN KENDARAAN ( MOBIL ) </t>
    </r>
    <r>
      <rPr>
        <b/>
        <i/>
        <sz val="14"/>
        <color theme="1"/>
        <rFont val="Calibri"/>
        <family val="2"/>
        <scheme val="minor"/>
      </rPr>
      <t>PASSANGER</t>
    </r>
  </si>
  <si>
    <r>
      <t xml:space="preserve">FORMULIR PENILAIAN KENDARAAN ( </t>
    </r>
    <r>
      <rPr>
        <b/>
        <i/>
        <sz val="14"/>
        <color theme="1"/>
        <rFont val="Calibri"/>
        <family val="2"/>
        <scheme val="minor"/>
      </rPr>
      <t>PICK UP</t>
    </r>
    <r>
      <rPr>
        <b/>
        <sz val="14"/>
        <color theme="1"/>
        <rFont val="Calibri"/>
        <family val="2"/>
        <scheme val="minor"/>
      </rPr>
      <t xml:space="preserve"> )  / TRUCK </t>
    </r>
  </si>
  <si>
    <t>Catatan :</t>
  </si>
  <si>
    <t>12 JULI 2024</t>
  </si>
  <si>
    <t>XXXXXX</t>
  </si>
  <si>
    <t>XXXXXXX</t>
  </si>
  <si>
    <t>CLOSING BALANCE / SALDO AKHIR</t>
  </si>
  <si>
    <t>TOTAL SALDO</t>
  </si>
  <si>
    <t>RATA RATA SALDO / BLN</t>
  </si>
  <si>
    <t xml:space="preserve">KELENGKAPAN BERKAS </t>
  </si>
  <si>
    <t>PENGAJUAN KREDIT</t>
  </si>
  <si>
    <t xml:space="preserve">AN. </t>
  </si>
  <si>
    <t>FORMULIR PERMOHONAN KREDIT</t>
  </si>
  <si>
    <t>FOTOKOPI IDENTITAS DIRI SUAMI+ISTRI</t>
  </si>
  <si>
    <t>FOTOKOPI KARTU KELUARGA</t>
  </si>
  <si>
    <t>FOTOKOPI PBB</t>
  </si>
  <si>
    <t>SKU/TDP/SIUP/NIB</t>
  </si>
  <si>
    <t>FOTOKOPI SURAT NIKAH / CERAI / KET. KEMATIAN</t>
  </si>
  <si>
    <t>DATA PRIBADI</t>
  </si>
  <si>
    <t>FOTOKOPI NPWP</t>
  </si>
  <si>
    <t>SLIP GAJI ( UNTUK KARYAWAN )</t>
  </si>
  <si>
    <t>KETERANGAN</t>
  </si>
  <si>
    <t>REKENING KORAN / NOTA PEMBELIAN/PENJUALAN</t>
  </si>
  <si>
    <t>LAPORAN KEUANGAN</t>
  </si>
  <si>
    <t>FOTOCOPY STNK DAN PAJAK</t>
  </si>
  <si>
    <t>FOTOKOPI BPKB</t>
  </si>
  <si>
    <t>FOTOKOPI FAKTUR</t>
  </si>
  <si>
    <t>FOTOKOPI KUITANSI BLANKO</t>
  </si>
  <si>
    <t>FOTOKOPI KUITANSI PEMBELIAN</t>
  </si>
  <si>
    <t>FOTOKOPI SK TRAYEK</t>
  </si>
  <si>
    <t>SURAT PELEPASAN HAK</t>
  </si>
  <si>
    <t xml:space="preserve">FOTO KENDARAAN </t>
  </si>
  <si>
    <t xml:space="preserve">LATAR BELAKANG PEMOHON </t>
  </si>
  <si>
    <t>REKOMENDASI + KESIMPULAN</t>
  </si>
  <si>
    <t>Edi Sucipto</t>
  </si>
  <si>
    <t>36X</t>
  </si>
  <si>
    <t>SPESIFIKASI JAMINAN:</t>
  </si>
  <si>
    <t>Nama Pemilik di BPKB</t>
  </si>
  <si>
    <t>Nama Pemilik Saat Ini</t>
  </si>
  <si>
    <t>( Berdasarkan kuitansi Jual Beli Terakhir )</t>
  </si>
  <si>
    <t>Merk Kendaraan</t>
  </si>
  <si>
    <t>Tipe Kendaraan / Model</t>
  </si>
  <si>
    <t>Warna</t>
  </si>
  <si>
    <t>HITAM</t>
  </si>
  <si>
    <t>Penggunaan Jaminan</t>
  </si>
  <si>
    <t>Penilaian Bank</t>
  </si>
  <si>
    <t>LSR %</t>
  </si>
  <si>
    <t>Max PH</t>
  </si>
  <si>
    <t>Cukup Strategis</t>
  </si>
  <si>
    <t>Strategis</t>
  </si>
  <si>
    <t>Cerai Hidup</t>
  </si>
  <si>
    <t>Dimas Prayoga</t>
  </si>
  <si>
    <t>Perorangan</t>
  </si>
  <si>
    <t>( Berdasarkan Nilai Taksasi Kantor tahun 2026 )</t>
  </si>
  <si>
    <t xml:space="preserve">disetujui </t>
  </si>
  <si>
    <t>MEI 2026</t>
  </si>
  <si>
    <t>JUNI 2026</t>
  </si>
  <si>
    <t>JULI 2026</t>
  </si>
  <si>
    <t>75</t>
  </si>
  <si>
    <t>KONS</t>
  </si>
  <si>
    <t>1</t>
  </si>
  <si>
    <t>KMK</t>
  </si>
  <si>
    <t>PAHARUDDIN DAULAY</t>
  </si>
  <si>
    <t>Jl. Perjuangan No 35 RT/RW 005/011 Kel/Desa Karyamulya Kecamatan Kesambi Kota Cirebon</t>
  </si>
  <si>
    <t>PRODUK : KAMU</t>
  </si>
  <si>
    <t>Tujuan penggunaan :  Tambahan modal usaha fotocopy</t>
  </si>
  <si>
    <t>Plafon Pengajuan : 90.000.000</t>
  </si>
  <si>
    <t>Jangka Waktu : 24 Bulan</t>
  </si>
  <si>
    <t>Calon debitur cukup komunikatif dan terbuka dalam memberikan keterangan terkait dengan usaha dan kebutuhannya. Calon debitur juga cukup mudah dalam memberikan data data dan informasi terkait dengan persyaratan dan proses kredit. Reputasi pembayaran calon debitur cukup baik. Calon debitur merupakan key person dalam menjalankan usahanya. Kondisi lingkungan tempat tinggal calon debitur merupakan kawasan perkampungan, berdasarkan tinjauan on the spot, calon debitur cukup dikenal warga sekitar tempat tinggalnya. Cadeb saat ini menjalani usaha fotocopy, cadeb menjalani usaha dari mulai sewa kios kecil hingga sekarang mampu sewa 3 buah kios menjadi satu tempat fotocopy besar dan lengkap. Kios usaha cadeb sewa dengan biaya sewa Rp. 100.000.000/tahunnya. Tempat usaha fotocopy cadeb bernama "BATARA" copy center &amp; printing yang terletak di Jl. Perjuangan seberang Kampus IAIN Kota Cirebon. Cadeb dalam usahanya dibantu oleh 5 orang karyawan dengan upah harian bersih sekitar Rp. 100.000/orang. Saat ini cadeb memiliki total 3 unit mesin fotocopy besar dan 25 unit mesin printing untuk menunjang usaha cadeb. Usaha tersebut sudah cadeb jalani selama kurang lebih 20 tahun berjalan.</t>
  </si>
  <si>
    <t>Aneka macam alat tulis dan kebutuhan fotocopy</t>
  </si>
  <si>
    <t>Sekolah/Perusahaan/Kantor</t>
  </si>
  <si>
    <t xml:space="preserve">Calon debitur memiliki aset seperti : rumah ( 1 unit ), mobil (2 unit), motor ( 2 unit ) </t>
  </si>
  <si>
    <t xml:space="preserve"> REKAPITULASI REKENING TABUNGAN BRI CADEB</t>
  </si>
  <si>
    <t>NURYATI</t>
  </si>
  <si>
    <t>ISUZU</t>
  </si>
  <si>
    <t>TBR 54F TURBO LM MINIBUS</t>
  </si>
  <si>
    <t>E 1061 EB</t>
  </si>
  <si>
    <t>U 06164733</t>
  </si>
  <si>
    <t>KEPERLUAN PRIBADI</t>
  </si>
  <si>
    <t>Pendapatan usaha fotocopy "BATARA" COPY center &amp; printing</t>
  </si>
  <si>
    <t xml:space="preserve">2. Sumber informasi laporan analisa berdasarkan interview dengan cadeb dan random sampling </t>
  </si>
  <si>
    <t>07 Agustus 2026</t>
  </si>
  <si>
    <t>REKAP FASILITAS PINJAMAN BERDASARKAN DATA SLIK PER 07 Agustus 2026</t>
  </si>
  <si>
    <t>BRI</t>
  </si>
  <si>
    <t>PT Astra Sedaya Finance</t>
  </si>
  <si>
    <t>PT Adira Dinamika Multi Finance</t>
  </si>
  <si>
    <t>BCA</t>
  </si>
  <si>
    <t>DANAMON</t>
  </si>
  <si>
    <t>Omset Rp. 5.000.000/hari x 20 hari = Rp. 100.000.000 (based on keterangan cadeb)</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</si>
</sst>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4" formatCode="_(&quot;$&quot;* #,##0.00_);_(&quot;$&quot;* \(#,##0.00\);_(&quot;$&quot;* &quot;-&quot;??_);_(@_)"/>
    <numFmt numFmtId="43" formatCode="_(* #,##0.00_);_(* \(#,##0.00\);_(* &quot;-&quot;??_);_(@_)"/>
    <numFmt numFmtId="164" formatCode="&quot;Rp&quot;#,##0_);[Red]\(&quot;Rp&quot;#,##0\)"/>
    <numFmt numFmtId="165" formatCode="_([$Rp-421]* #,##0_);_([$Rp-421]* \(#,##0\);_([$Rp-421]* &quot;-&quot;_);_(@_)"/>
    <numFmt numFmtId="166" formatCode="_-* #,##0.00_-;\-* #,##0.00_-;_-* &quot;-&quot;??_-;_-@_-"/>
    <numFmt numFmtId="167" formatCode="_(* #,##0_);_(* \(#,##0\);_(* &quot;-&quot;??_);_(@_)"/>
    <numFmt numFmtId="168" formatCode="_(* #,##0.0_);_(* \(#,##0.0\);_(* &quot;-&quot;??_);_(@_)"/>
    <numFmt numFmtId="169" formatCode="_([$Rp-421]* #,##0.0_);_([$Rp-421]* \(#,##0.0\);_([$Rp-421]* &quot;-&quot;?_);_(@_)"/>
    <numFmt numFmtId="170" formatCode="_([$Rp-421]* #,##0_);_([$Rp-421]* \(#,##0\);_([$Rp-421]* &quot;-&quot;?_);_(@_)"/>
    <numFmt numFmtId="171" formatCode="_([$Rp-421]* #,##0_);_([$Rp-421]* \(#,##0\);_([$Rp-421]*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11"/>
      <color rgb="FFFF0000"/>
      <name val="Calibri"/>
      <family val="2"/>
      <scheme val="minor"/>
    </font>
    <font>
      <b/>
      <i/>
      <sz val="11"/>
      <color rgb="FFFF0000"/>
      <name val="Calibri"/>
      <family val="2"/>
      <scheme val="minor"/>
    </font>
    <font>
      <i/>
      <sz val="12"/>
      <color theme="1"/>
      <name val="Calibri"/>
      <family val="2"/>
      <scheme val="minor"/>
    </font>
    <font>
      <b/>
      <sz val="12"/>
      <color rgb="FF0070C0"/>
      <name val="Calibri"/>
      <family val="2"/>
      <scheme val="minor"/>
    </font>
    <font>
      <b/>
      <sz val="12"/>
      <color rgb="FFFF0000"/>
      <name val="Calibri"/>
      <family val="2"/>
      <scheme val="minor"/>
    </font>
    <font>
      <sz val="9"/>
      <color rgb="FFFF0000"/>
      <name val="Calibri"/>
      <family val="2"/>
      <scheme val="minor"/>
    </font>
    <font>
      <sz val="10"/>
      <color rgb="FFFF0000"/>
      <name val="Calibri"/>
      <family val="2"/>
      <scheme val="minor"/>
    </font>
    <font>
      <sz val="11"/>
      <color rgb="FF92D050"/>
      <name val="Calibri"/>
      <family val="2"/>
      <scheme val="minor"/>
    </font>
    <font>
      <i/>
      <sz val="11"/>
      <color rgb="FFFF0000"/>
      <name val="Calibri"/>
      <family val="2"/>
      <scheme val="minor"/>
    </font>
    <font>
      <i/>
      <sz val="10"/>
      <color rgb="FFFF0000"/>
      <name val="Calibri"/>
      <family val="2"/>
      <scheme val="minor"/>
    </font>
    <font>
      <sz val="10"/>
      <color theme="1"/>
      <name val="Calibri"/>
      <family val="2"/>
    </font>
    <font>
      <b/>
      <sz val="9"/>
      <name val="Calibri"/>
      <family val="2"/>
      <scheme val="minor"/>
    </font>
    <font>
      <b/>
      <sz val="10"/>
      <name val="Calibri"/>
      <family val="2"/>
      <scheme val="minor"/>
    </font>
    <font>
      <sz val="8"/>
      <color rgb="FF000000"/>
      <name val="Tahoma"/>
      <family val="2"/>
    </font>
    <font>
      <b/>
      <i/>
      <sz val="8"/>
      <color theme="1"/>
      <name val="Calibri"/>
      <family val="2"/>
      <scheme val="minor"/>
    </font>
    <font>
      <sz val="8"/>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0000"/>
        <bgColor indexed="64"/>
      </patternFill>
    </fill>
  </fills>
  <borders count="6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0">
    <xf numFmtId="0" fontId="0" fillId="0" borderId="0"/>
    <xf numFmtId="43" fontId="1" fillId="0" borderId="0" applyFont="0" applyFill="0" applyBorder="0" applyAlignment="0" applyProtection="0"/>
    <xf numFmtId="0" fontId="5" fillId="0" borderId="0"/>
    <xf numFmtId="166"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cellStyleXfs>
  <cellXfs count="579">
    <xf numFmtId="0" fontId="0" fillId="0" borderId="0" xfId="0"/>
    <xf numFmtId="165" fontId="0" fillId="0" borderId="0" xfId="1" applyNumberFormat="1" applyFont="1" applyFill="1" applyBorder="1" applyAlignment="1">
      <alignment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0" fillId="0" borderId="7" xfId="0" applyBorder="1" applyAlignment="1">
      <alignment vertical="center"/>
    </xf>
    <xf numFmtId="166" fontId="13" fillId="0" borderId="0" xfId="3" applyFont="1" applyFill="1" applyBorder="1" applyAlignment="1">
      <alignment vertical="center"/>
    </xf>
    <xf numFmtId="0" fontId="14" fillId="0" borderId="0" xfId="0" applyFont="1" applyBorder="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16" fillId="0" borderId="0" xfId="0" applyFont="1" applyFill="1" applyBorder="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0" fillId="0" borderId="0" xfId="0" applyFont="1" applyFill="1" applyBorder="1" applyAlignment="1">
      <alignment vertical="center"/>
    </xf>
    <xf numFmtId="0" fontId="6" fillId="4" borderId="0" xfId="0" applyFont="1" applyFill="1" applyBorder="1" applyAlignment="1">
      <alignment vertical="center"/>
    </xf>
    <xf numFmtId="0" fontId="0" fillId="2" borderId="0" xfId="0" applyFill="1" applyBorder="1" applyAlignment="1">
      <alignment vertical="center"/>
    </xf>
    <xf numFmtId="165" fontId="0" fillId="2" borderId="0" xfId="1" applyNumberFormat="1" applyFont="1" applyFill="1" applyBorder="1" applyAlignment="1">
      <alignment horizontal="center" vertical="center"/>
    </xf>
    <xf numFmtId="0" fontId="19" fillId="0" borderId="0" xfId="0" applyFont="1" applyFill="1" applyBorder="1" applyAlignment="1">
      <alignment horizontal="right" vertical="center"/>
    </xf>
    <xf numFmtId="0" fontId="0" fillId="0" borderId="0"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3" fillId="0" borderId="0" xfId="0" applyFont="1" applyBorder="1" applyAlignment="1">
      <alignment vertical="center"/>
    </xf>
    <xf numFmtId="0" fontId="2" fillId="3" borderId="0" xfId="0" applyFont="1" applyFill="1" applyBorder="1" applyAlignment="1">
      <alignment vertical="center"/>
    </xf>
    <xf numFmtId="0" fontId="0" fillId="0" borderId="4" xfId="0" applyBorder="1"/>
    <xf numFmtId="0" fontId="0" fillId="0" borderId="0" xfId="0" applyBorder="1"/>
    <xf numFmtId="0" fontId="0" fillId="0" borderId="5" xfId="0" applyBorder="1"/>
    <xf numFmtId="0" fontId="0" fillId="0" borderId="6" xfId="0" applyBorder="1"/>
    <xf numFmtId="37" fontId="0" fillId="0" borderId="0" xfId="0" applyNumberFormat="1" applyBorder="1" applyAlignment="1">
      <alignment horizontal="right"/>
    </xf>
    <xf numFmtId="0" fontId="2" fillId="0" borderId="0" xfId="0" applyFont="1" applyBorder="1" applyAlignment="1"/>
    <xf numFmtId="165" fontId="0" fillId="0" borderId="0" xfId="1" applyNumberFormat="1" applyFont="1" applyFill="1" applyBorder="1" applyAlignment="1">
      <alignment horizontal="center" vertical="center"/>
    </xf>
    <xf numFmtId="0" fontId="2" fillId="2" borderId="0" xfId="0" applyFont="1" applyFill="1" applyBorder="1" applyAlignment="1">
      <alignment vertical="center"/>
    </xf>
    <xf numFmtId="0" fontId="24" fillId="0" borderId="0" xfId="0" applyFont="1" applyBorder="1" applyAlignment="1">
      <alignment vertical="center"/>
    </xf>
    <xf numFmtId="165" fontId="0" fillId="5" borderId="0" xfId="1"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0" fontId="9" fillId="0" borderId="0" xfId="0" applyFont="1" applyBorder="1" applyAlignment="1">
      <alignment vertical="center"/>
    </xf>
    <xf numFmtId="165" fontId="0" fillId="0" borderId="0" xfId="1" applyNumberFormat="1" applyFont="1" applyFill="1" applyBorder="1" applyAlignment="1">
      <alignment horizontal="center" vertical="center"/>
    </xf>
    <xf numFmtId="0" fontId="19" fillId="0" borderId="0" xfId="0" applyFont="1" applyBorder="1" applyAlignment="1">
      <alignment vertical="center"/>
    </xf>
    <xf numFmtId="0" fontId="0" fillId="5" borderId="0" xfId="0" applyFont="1" applyFill="1" applyBorder="1" applyAlignment="1">
      <alignment vertical="center"/>
    </xf>
    <xf numFmtId="0" fontId="3" fillId="5" borderId="0" xfId="0" applyFont="1" applyFill="1" applyBorder="1" applyAlignment="1">
      <alignment vertical="center"/>
    </xf>
    <xf numFmtId="0" fontId="0" fillId="5" borderId="0" xfId="0" applyFill="1" applyBorder="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168" fontId="0" fillId="0" borderId="12" xfId="1" applyNumberFormat="1" applyFont="1" applyFill="1" applyBorder="1" applyAlignment="1">
      <alignment horizontal="center" vertical="center"/>
    </xf>
    <xf numFmtId="1" fontId="0" fillId="0" borderId="12" xfId="1" applyNumberFormat="1" applyFont="1" applyFill="1" applyBorder="1" applyAlignment="1">
      <alignment horizontal="center" vertical="center"/>
    </xf>
    <xf numFmtId="165" fontId="2" fillId="3" borderId="0" xfId="0" applyNumberFormat="1" applyFont="1" applyFill="1" applyBorder="1" applyAlignment="1">
      <alignment vertical="center"/>
    </xf>
    <xf numFmtId="37" fontId="2" fillId="3" borderId="0" xfId="0" applyNumberFormat="1" applyFont="1" applyFill="1" applyBorder="1" applyAlignment="1">
      <alignment vertical="center"/>
    </xf>
    <xf numFmtId="169" fontId="2" fillId="3" borderId="0" xfId="0" applyNumberFormat="1" applyFont="1" applyFill="1" applyBorder="1" applyAlignment="1">
      <alignment vertical="center"/>
    </xf>
    <xf numFmtId="0" fontId="19" fillId="7" borderId="9" xfId="0" applyFont="1" applyFill="1" applyBorder="1" applyAlignment="1">
      <alignment vertical="center"/>
    </xf>
    <xf numFmtId="0" fontId="2" fillId="7" borderId="10" xfId="0" applyFont="1" applyFill="1" applyBorder="1" applyAlignment="1">
      <alignment vertical="center"/>
    </xf>
    <xf numFmtId="0" fontId="22" fillId="0" borderId="15" xfId="0" applyFont="1" applyFill="1" applyBorder="1" applyAlignment="1">
      <alignment vertical="center"/>
    </xf>
    <xf numFmtId="0" fontId="0" fillId="0" borderId="16" xfId="0" applyFont="1" applyBorder="1" applyAlignment="1">
      <alignment vertical="center"/>
    </xf>
    <xf numFmtId="0" fontId="27" fillId="0" borderId="16" xfId="0" applyFont="1" applyBorder="1" applyAlignment="1">
      <alignment vertical="center"/>
    </xf>
    <xf numFmtId="0" fontId="22" fillId="0" borderId="17" xfId="0" applyFont="1" applyFill="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19" fillId="0" borderId="0" xfId="0" applyFont="1" applyBorder="1" applyAlignment="1">
      <alignment horizontal="left" vertical="center"/>
    </xf>
    <xf numFmtId="0" fontId="6" fillId="4" borderId="0" xfId="0" applyFont="1" applyFill="1" applyBorder="1" applyAlignment="1">
      <alignment horizontal="left" vertical="center"/>
    </xf>
    <xf numFmtId="0" fontId="6" fillId="4" borderId="0" xfId="0" applyFont="1" applyFill="1" applyBorder="1" applyAlignment="1">
      <alignment horizontal="center" vertical="center"/>
    </xf>
    <xf numFmtId="0" fontId="0" fillId="4" borderId="0" xfId="0" applyFill="1" applyBorder="1" applyAlignment="1">
      <alignment vertical="center"/>
    </xf>
    <xf numFmtId="0" fontId="28" fillId="0" borderId="0" xfId="0" applyFont="1" applyBorder="1" applyAlignment="1">
      <alignment vertical="center"/>
    </xf>
    <xf numFmtId="0" fontId="17" fillId="4" borderId="0" xfId="0" applyFont="1" applyFill="1" applyBorder="1" applyAlignment="1">
      <alignment horizontal="center" vertical="center"/>
    </xf>
    <xf numFmtId="0" fontId="28" fillId="4" borderId="0" xfId="0" applyFont="1" applyFill="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Fill="1" applyBorder="1" applyAlignment="1">
      <alignment vertical="center"/>
    </xf>
    <xf numFmtId="37" fontId="2" fillId="0" borderId="0" xfId="0" applyNumberFormat="1" applyFont="1" applyBorder="1" applyAlignment="1">
      <alignment horizontal="center"/>
    </xf>
    <xf numFmtId="0" fontId="19" fillId="0" borderId="20" xfId="0" applyFont="1" applyBorder="1" applyAlignment="1">
      <alignment horizontal="left" vertical="center"/>
    </xf>
    <xf numFmtId="0" fontId="19" fillId="0" borderId="26" xfId="0" applyFont="1" applyBorder="1" applyAlignment="1">
      <alignment horizontal="left" vertical="center"/>
    </xf>
    <xf numFmtId="41" fontId="0" fillId="0" borderId="0" xfId="4" applyFont="1" applyFill="1" applyBorder="1" applyAlignment="1">
      <alignment horizontal="center" vertical="center"/>
    </xf>
    <xf numFmtId="0" fontId="0" fillId="0" borderId="16" xfId="0" applyFill="1" applyBorder="1" applyAlignment="1">
      <alignment vertical="center"/>
    </xf>
    <xf numFmtId="0" fontId="0" fillId="0" borderId="27" xfId="0" applyFill="1" applyBorder="1" applyAlignment="1">
      <alignment vertical="center"/>
    </xf>
    <xf numFmtId="0" fontId="0" fillId="0" borderId="19" xfId="0" applyBorder="1" applyAlignment="1">
      <alignment vertical="center"/>
    </xf>
    <xf numFmtId="0" fontId="0" fillId="0" borderId="20" xfId="0" applyFill="1" applyBorder="1" applyAlignment="1">
      <alignment vertical="center"/>
    </xf>
    <xf numFmtId="0" fontId="0" fillId="0" borderId="26" xfId="0" applyFill="1" applyBorder="1" applyAlignment="1">
      <alignment vertical="center"/>
    </xf>
    <xf numFmtId="0" fontId="0" fillId="2" borderId="17" xfId="0" applyFill="1" applyBorder="1" applyAlignment="1">
      <alignment vertical="center"/>
    </xf>
    <xf numFmtId="0" fontId="17" fillId="2" borderId="0" xfId="0" applyFont="1" applyFill="1" applyBorder="1" applyAlignment="1">
      <alignment horizontal="center" vertical="center"/>
    </xf>
    <xf numFmtId="0" fontId="0" fillId="2" borderId="18" xfId="0" applyFill="1" applyBorder="1" applyAlignment="1">
      <alignmen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0" fillId="3" borderId="0" xfId="0" applyFill="1" applyBorder="1" applyAlignment="1">
      <alignment vertical="center"/>
    </xf>
    <xf numFmtId="0" fontId="29" fillId="0" borderId="1" xfId="0" applyFont="1" applyBorder="1"/>
    <xf numFmtId="0" fontId="29" fillId="0" borderId="2" xfId="0" applyFont="1" applyBorder="1"/>
    <xf numFmtId="0" fontId="29" fillId="0" borderId="13" xfId="0" applyFont="1" applyBorder="1" applyAlignment="1">
      <alignment horizontal="center"/>
    </xf>
    <xf numFmtId="167" fontId="0" fillId="0" borderId="28" xfId="1" applyNumberFormat="1" applyFont="1" applyBorder="1"/>
    <xf numFmtId="167" fontId="0" fillId="0" borderId="4" xfId="1" applyNumberFormat="1" applyFont="1" applyBorder="1"/>
    <xf numFmtId="167" fontId="0" fillId="0" borderId="0" xfId="1" applyNumberFormat="1" applyFont="1" applyBorder="1"/>
    <xf numFmtId="167" fontId="30" fillId="8" borderId="4" xfId="1" applyNumberFormat="1" applyFont="1" applyFill="1" applyBorder="1"/>
    <xf numFmtId="167" fontId="30" fillId="8" borderId="0" xfId="1" applyNumberFormat="1" applyFont="1" applyFill="1" applyBorder="1"/>
    <xf numFmtId="167" fontId="30" fillId="8" borderId="28" xfId="1" applyNumberFormat="1" applyFont="1" applyFill="1" applyBorder="1"/>
    <xf numFmtId="0" fontId="5" fillId="0" borderId="4" xfId="0" applyFont="1" applyBorder="1"/>
    <xf numFmtId="0" fontId="5" fillId="0" borderId="0" xfId="0" applyFont="1" applyBorder="1"/>
    <xf numFmtId="167" fontId="5" fillId="0" borderId="28" xfId="1" applyNumberFormat="1" applyFont="1" applyBorder="1"/>
    <xf numFmtId="0" fontId="30" fillId="8" borderId="4" xfId="0" applyFont="1" applyFill="1" applyBorder="1"/>
    <xf numFmtId="0" fontId="30" fillId="8" borderId="0" xfId="0" applyFont="1" applyFill="1" applyBorder="1"/>
    <xf numFmtId="0" fontId="30" fillId="0" borderId="4" xfId="0" applyFont="1" applyBorder="1"/>
    <xf numFmtId="0" fontId="30" fillId="0" borderId="0" xfId="0" applyFont="1" applyBorder="1"/>
    <xf numFmtId="167" fontId="30" fillId="0" borderId="28" xfId="1" applyNumberFormat="1" applyFont="1" applyBorder="1"/>
    <xf numFmtId="167" fontId="5" fillId="0" borderId="4" xfId="1" applyNumberFormat="1" applyFont="1" applyBorder="1"/>
    <xf numFmtId="0" fontId="0" fillId="0" borderId="4" xfId="0" quotePrefix="1" applyBorder="1"/>
    <xf numFmtId="0" fontId="30" fillId="8" borderId="29" xfId="0" applyFont="1" applyFill="1" applyBorder="1"/>
    <xf numFmtId="0" fontId="30" fillId="8" borderId="30" xfId="0" applyFont="1" applyFill="1" applyBorder="1"/>
    <xf numFmtId="167" fontId="30" fillId="8" borderId="31" xfId="1" applyNumberFormat="1" applyFont="1" applyFill="1" applyBorder="1"/>
    <xf numFmtId="167" fontId="30" fillId="8" borderId="29" xfId="1" applyNumberFormat="1" applyFont="1" applyFill="1" applyBorder="1"/>
    <xf numFmtId="167" fontId="30" fillId="8" borderId="30" xfId="1" applyNumberFormat="1" applyFont="1" applyFill="1" applyBorder="1"/>
    <xf numFmtId="164" fontId="29" fillId="0" borderId="13" xfId="0" applyNumberFormat="1" applyFont="1" applyBorder="1" applyAlignment="1">
      <alignment horizontal="center"/>
    </xf>
    <xf numFmtId="0" fontId="30" fillId="8" borderId="1" xfId="0" applyFont="1" applyFill="1" applyBorder="1"/>
    <xf numFmtId="0" fontId="30"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0" fillId="0" borderId="1" xfId="0" applyFont="1" applyBorder="1"/>
    <xf numFmtId="0" fontId="0" fillId="0" borderId="2" xfId="0" applyBorder="1"/>
    <xf numFmtId="0" fontId="0" fillId="0" borderId="13" xfId="0" applyBorder="1"/>
    <xf numFmtId="9" fontId="0" fillId="0" borderId="0" xfId="9" applyFont="1"/>
    <xf numFmtId="0" fontId="0" fillId="0" borderId="4" xfId="0" applyFill="1" applyBorder="1"/>
    <xf numFmtId="0" fontId="30" fillId="8" borderId="6" xfId="0" applyFont="1" applyFill="1" applyBorder="1"/>
    <xf numFmtId="0" fontId="30" fillId="8" borderId="7" xfId="0" applyFont="1" applyFill="1" applyBorder="1"/>
    <xf numFmtId="167" fontId="30" fillId="8" borderId="14" xfId="1" applyNumberFormat="1" applyFont="1" applyFill="1" applyBorder="1"/>
    <xf numFmtId="165" fontId="6" fillId="0" borderId="0" xfId="1" applyNumberFormat="1" applyFont="1" applyFill="1" applyBorder="1" applyAlignment="1">
      <alignment vertical="center"/>
    </xf>
    <xf numFmtId="0" fontId="17" fillId="0" borderId="0"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20" xfId="0" applyFont="1" applyFill="1" applyBorder="1" applyAlignment="1">
      <alignment horizontal="center" vertical="center"/>
    </xf>
    <xf numFmtId="0" fontId="2" fillId="4" borderId="21" xfId="0" applyFont="1" applyFill="1" applyBorder="1" applyAlignment="1">
      <alignment horizontal="left" vertical="center"/>
    </xf>
    <xf numFmtId="41" fontId="0" fillId="0" borderId="0" xfId="4" applyFont="1" applyFill="1" applyBorder="1" applyAlignment="1">
      <alignment horizontal="center" vertical="center"/>
    </xf>
    <xf numFmtId="0" fontId="19" fillId="4" borderId="22" xfId="0" applyFont="1" applyFill="1" applyBorder="1" applyAlignment="1">
      <alignment horizontal="left" vertical="center"/>
    </xf>
    <xf numFmtId="0" fontId="19" fillId="4" borderId="23" xfId="0" applyFont="1" applyFill="1" applyBorder="1" applyAlignment="1">
      <alignment horizontal="left" vertical="center"/>
    </xf>
    <xf numFmtId="0" fontId="34" fillId="0" borderId="17" xfId="0" applyFont="1" applyBorder="1" applyAlignment="1">
      <alignment horizontal="left" vertical="center"/>
    </xf>
    <xf numFmtId="0" fontId="34" fillId="0" borderId="0" xfId="0" applyFont="1" applyBorder="1" applyAlignment="1">
      <alignment horizontal="left" vertical="center"/>
    </xf>
    <xf numFmtId="0" fontId="35" fillId="0" borderId="0" xfId="0" applyFont="1" applyBorder="1" applyAlignment="1">
      <alignment horizontal="left" vertical="center"/>
    </xf>
    <xf numFmtId="0" fontId="35" fillId="0" borderId="18" xfId="0" applyFont="1" applyBorder="1" applyAlignment="1">
      <alignment horizontal="left" vertical="center"/>
    </xf>
    <xf numFmtId="168" fontId="0" fillId="3" borderId="0" xfId="1" applyNumberFormat="1" applyFont="1" applyFill="1" applyBorder="1" applyAlignment="1">
      <alignment horizontal="center" vertical="center"/>
    </xf>
    <xf numFmtId="0" fontId="6" fillId="0" borderId="10" xfId="0" applyFont="1" applyBorder="1" applyAlignment="1">
      <alignment horizontal="center" vertical="center"/>
    </xf>
    <xf numFmtId="0" fontId="36" fillId="3" borderId="15" xfId="0" applyFont="1" applyFill="1" applyBorder="1" applyAlignment="1">
      <alignment vertical="center"/>
    </xf>
    <xf numFmtId="0" fontId="3" fillId="3" borderId="16" xfId="0" applyFont="1" applyFill="1" applyBorder="1" applyAlignment="1">
      <alignment vertical="center"/>
    </xf>
    <xf numFmtId="0" fontId="4" fillId="3" borderId="16" xfId="0" applyFont="1" applyFill="1" applyBorder="1" applyAlignment="1">
      <alignment vertical="center"/>
    </xf>
    <xf numFmtId="0" fontId="0" fillId="3" borderId="16" xfId="0" applyFill="1" applyBorder="1" applyAlignment="1">
      <alignment vertical="center"/>
    </xf>
    <xf numFmtId="165" fontId="0" fillId="3" borderId="16" xfId="1" applyNumberFormat="1" applyFont="1" applyFill="1" applyBorder="1" applyAlignment="1">
      <alignment horizontal="left" vertical="center"/>
    </xf>
    <xf numFmtId="165" fontId="0" fillId="3" borderId="27" xfId="1" applyNumberFormat="1" applyFont="1" applyFill="1" applyBorder="1" applyAlignment="1">
      <alignment horizontal="left" vertical="center"/>
    </xf>
    <xf numFmtId="0" fontId="17" fillId="0" borderId="19" xfId="0" applyFont="1" applyFill="1" applyBorder="1" applyAlignment="1">
      <alignment horizontal="center" vertical="center"/>
    </xf>
    <xf numFmtId="165" fontId="0" fillId="3" borderId="20" xfId="1" applyNumberFormat="1" applyFont="1" applyFill="1" applyBorder="1" applyAlignment="1">
      <alignment horizontal="center" wrapText="1"/>
    </xf>
    <xf numFmtId="165" fontId="0" fillId="3" borderId="26" xfId="1" applyNumberFormat="1" applyFont="1" applyFill="1" applyBorder="1" applyAlignment="1">
      <alignment horizontal="center" wrapText="1"/>
    </xf>
    <xf numFmtId="0" fontId="6" fillId="0" borderId="17" xfId="0" applyFont="1" applyFill="1" applyBorder="1" applyAlignment="1">
      <alignment vertical="center"/>
    </xf>
    <xf numFmtId="0" fontId="37" fillId="0" borderId="0" xfId="0" applyFont="1" applyFill="1" applyBorder="1" applyAlignment="1">
      <alignment horizontal="center" vertical="center"/>
    </xf>
    <xf numFmtId="0" fontId="38" fillId="0" borderId="0" xfId="0" applyFont="1" applyFill="1" applyBorder="1" applyAlignment="1">
      <alignment horizontal="center" vertical="center"/>
    </xf>
    <xf numFmtId="0" fontId="15" fillId="0" borderId="17" xfId="0" applyFont="1" applyFill="1" applyBorder="1" applyAlignment="1">
      <alignment vertical="center"/>
    </xf>
    <xf numFmtId="0" fontId="17" fillId="0" borderId="20" xfId="0" applyFont="1" applyFill="1" applyBorder="1" applyAlignment="1">
      <alignment vertical="center"/>
    </xf>
    <xf numFmtId="0" fontId="6" fillId="0" borderId="20" xfId="0" applyFont="1" applyFill="1" applyBorder="1" applyAlignment="1">
      <alignment vertical="center"/>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21" fillId="0" borderId="0" xfId="0" applyFont="1" applyFill="1" applyBorder="1" applyAlignment="1">
      <alignment vertical="center"/>
    </xf>
    <xf numFmtId="0" fontId="6" fillId="0" borderId="0" xfId="0" applyFont="1" applyFill="1" applyBorder="1" applyAlignment="1">
      <alignment vertical="center"/>
    </xf>
    <xf numFmtId="0" fontId="6" fillId="7" borderId="0" xfId="0" applyFont="1" applyFill="1" applyBorder="1" applyAlignment="1">
      <alignment vertical="center"/>
    </xf>
    <xf numFmtId="0" fontId="6" fillId="7" borderId="0" xfId="0" applyFont="1" applyFill="1" applyBorder="1" applyAlignment="1">
      <alignment horizontal="center" vertical="center"/>
    </xf>
    <xf numFmtId="0" fontId="6" fillId="0" borderId="15" xfId="0" applyFont="1" applyFill="1" applyBorder="1" applyAlignment="1">
      <alignment vertical="center"/>
    </xf>
    <xf numFmtId="0" fontId="6" fillId="0" borderId="16" xfId="0" applyFont="1" applyFill="1" applyBorder="1" applyAlignment="1">
      <alignment horizontal="center" vertical="center"/>
    </xf>
    <xf numFmtId="0" fontId="6" fillId="0" borderId="19" xfId="0" applyFont="1" applyFill="1" applyBorder="1" applyAlignment="1">
      <alignment vertical="center"/>
    </xf>
    <xf numFmtId="0" fontId="16" fillId="3" borderId="0" xfId="0" applyFont="1" applyFill="1" applyBorder="1" applyAlignment="1">
      <alignment vertical="center"/>
    </xf>
    <xf numFmtId="0" fontId="34" fillId="0" borderId="19" xfId="0" applyFont="1" applyBorder="1" applyAlignment="1">
      <alignment horizontal="left" vertical="center"/>
    </xf>
    <xf numFmtId="49" fontId="2" fillId="0" borderId="7" xfId="0" applyNumberFormat="1" applyFont="1" applyBorder="1" applyAlignment="1">
      <alignment horizontal="center" vertical="center"/>
    </xf>
    <xf numFmtId="0" fontId="33" fillId="9" borderId="22" xfId="0" applyFont="1" applyFill="1" applyBorder="1" applyAlignment="1">
      <alignment horizontal="center" vertical="center" wrapText="1"/>
    </xf>
    <xf numFmtId="165" fontId="0" fillId="0" borderId="18" xfId="1" applyNumberFormat="1" applyFont="1" applyFill="1" applyBorder="1" applyAlignment="1">
      <alignment vertical="center"/>
    </xf>
    <xf numFmtId="0" fontId="7" fillId="0" borderId="20" xfId="0" applyFont="1" applyFill="1" applyBorder="1" applyAlignment="1">
      <alignment horizontal="center" vertical="center"/>
    </xf>
    <xf numFmtId="165" fontId="6" fillId="0" borderId="20" xfId="1" applyNumberFormat="1" applyFont="1" applyFill="1" applyBorder="1" applyAlignment="1">
      <alignment vertical="center"/>
    </xf>
    <xf numFmtId="165" fontId="0" fillId="0" borderId="20" xfId="1" applyNumberFormat="1" applyFont="1" applyFill="1" applyBorder="1" applyAlignment="1">
      <alignment vertical="center"/>
    </xf>
    <xf numFmtId="165" fontId="0" fillId="0" borderId="26" xfId="1" applyNumberFormat="1" applyFont="1" applyFill="1" applyBorder="1" applyAlignment="1">
      <alignment vertical="center"/>
    </xf>
    <xf numFmtId="0" fontId="2" fillId="6" borderId="0" xfId="0" applyFont="1" applyFill="1" applyBorder="1" applyAlignment="1">
      <alignment vertical="center"/>
    </xf>
    <xf numFmtId="0" fontId="2" fillId="6" borderId="0" xfId="0" applyFont="1" applyFill="1" applyBorder="1" applyAlignment="1">
      <alignment horizontal="right" vertical="center"/>
    </xf>
    <xf numFmtId="0" fontId="11" fillId="6" borderId="0" xfId="0" applyFont="1" applyFill="1" applyBorder="1" applyAlignment="1">
      <alignment vertical="center"/>
    </xf>
    <xf numFmtId="0" fontId="0" fillId="0" borderId="0" xfId="0" applyBorder="1" applyAlignment="1">
      <alignment horizontal="center"/>
    </xf>
    <xf numFmtId="0" fontId="16" fillId="0" borderId="0" xfId="0" applyFont="1" applyBorder="1"/>
    <xf numFmtId="1" fontId="0" fillId="0" borderId="0" xfId="0" applyNumberFormat="1" applyBorder="1"/>
    <xf numFmtId="0" fontId="16" fillId="0" borderId="17" xfId="0" applyFont="1" applyBorder="1"/>
    <xf numFmtId="0" fontId="16" fillId="0" borderId="17" xfId="0" applyFont="1" applyFill="1" applyBorder="1"/>
    <xf numFmtId="0" fontId="16" fillId="0" borderId="19" xfId="0" applyFont="1" applyFill="1" applyBorder="1"/>
    <xf numFmtId="0" fontId="0" fillId="0" borderId="20" xfId="0" applyBorder="1"/>
    <xf numFmtId="1" fontId="0" fillId="0" borderId="36" xfId="0" applyNumberFormat="1" applyBorder="1"/>
    <xf numFmtId="167" fontId="0" fillId="0" borderId="4" xfId="0" applyNumberFormat="1" applyFill="1" applyBorder="1"/>
    <xf numFmtId="167" fontId="0" fillId="0" borderId="36" xfId="0" applyNumberFormat="1" applyFill="1" applyBorder="1"/>
    <xf numFmtId="0" fontId="0" fillId="0" borderId="18" xfId="0" applyBorder="1" applyAlignment="1">
      <alignment horizontal="center"/>
    </xf>
    <xf numFmtId="0" fontId="0" fillId="0" borderId="26" xfId="0" applyBorder="1" applyAlignment="1">
      <alignment horizontal="center"/>
    </xf>
    <xf numFmtId="167" fontId="0" fillId="7" borderId="36" xfId="0" applyNumberFormat="1" applyFill="1" applyBorder="1"/>
    <xf numFmtId="0" fontId="0" fillId="7" borderId="26" xfId="0" applyFill="1" applyBorder="1" applyAlignment="1">
      <alignment horizontal="center"/>
    </xf>
    <xf numFmtId="0" fontId="8" fillId="0" borderId="0" xfId="0" applyFont="1" applyFill="1" applyBorder="1"/>
    <xf numFmtId="0" fontId="19" fillId="11" borderId="0" xfId="0" applyFont="1" applyFill="1"/>
    <xf numFmtId="0" fontId="2" fillId="11" borderId="0" xfId="0" applyFont="1" applyFill="1"/>
    <xf numFmtId="167" fontId="0" fillId="0" borderId="4" xfId="0" applyNumberFormat="1" applyBorder="1" applyAlignment="1">
      <alignment horizontal="center"/>
    </xf>
    <xf numFmtId="0" fontId="40" fillId="0" borderId="17" xfId="0" applyFont="1" applyBorder="1"/>
    <xf numFmtId="0" fontId="40" fillId="0" borderId="0" xfId="0" applyFont="1" applyBorder="1"/>
    <xf numFmtId="167" fontId="34" fillId="0" borderId="4" xfId="0" applyNumberFormat="1" applyFont="1" applyBorder="1" applyAlignment="1">
      <alignment horizontal="center"/>
    </xf>
    <xf numFmtId="0" fontId="34" fillId="0" borderId="18" xfId="0" applyFont="1" applyBorder="1" applyAlignment="1">
      <alignment horizontal="center"/>
    </xf>
    <xf numFmtId="0" fontId="16" fillId="0" borderId="19" xfId="0" applyFont="1" applyBorder="1"/>
    <xf numFmtId="0" fontId="16" fillId="0" borderId="20" xfId="0" applyFont="1" applyBorder="1"/>
    <xf numFmtId="1" fontId="0" fillId="0" borderId="4" xfId="0" applyNumberFormat="1" applyFill="1" applyBorder="1"/>
    <xf numFmtId="1" fontId="0" fillId="0" borderId="36" xfId="0" applyNumberFormat="1" applyFill="1" applyBorder="1"/>
    <xf numFmtId="0" fontId="2" fillId="0" borderId="0" xfId="0" applyFont="1"/>
    <xf numFmtId="0" fontId="42" fillId="0" borderId="0" xfId="0" applyFont="1"/>
    <xf numFmtId="0" fontId="15" fillId="0" borderId="0" xfId="0" applyFont="1" applyFill="1" applyBorder="1"/>
    <xf numFmtId="0" fontId="43" fillId="0" borderId="0" xfId="0" applyFont="1" applyFill="1" applyBorder="1"/>
    <xf numFmtId="0" fontId="40" fillId="0" borderId="0" xfId="0" applyFont="1" applyBorder="1" applyAlignment="1">
      <alignment vertical="center"/>
    </xf>
    <xf numFmtId="0" fontId="40" fillId="4" borderId="0" xfId="0" applyFont="1" applyFill="1" applyBorder="1" applyAlignment="1">
      <alignment vertical="center"/>
    </xf>
    <xf numFmtId="0" fontId="44" fillId="0" borderId="0" xfId="0" applyFont="1" applyBorder="1" applyAlignment="1">
      <alignment vertical="center"/>
    </xf>
    <xf numFmtId="0" fontId="44" fillId="0" borderId="0" xfId="0" applyFont="1" applyFill="1" applyBorder="1" applyAlignment="1">
      <alignment vertical="center"/>
    </xf>
    <xf numFmtId="0" fontId="0" fillId="3" borderId="0" xfId="0" applyFill="1" applyBorder="1" applyAlignment="1">
      <alignment vertical="center" wrapText="1"/>
    </xf>
    <xf numFmtId="0" fontId="7" fillId="0" borderId="45"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6" xfId="0" applyFont="1" applyFill="1" applyBorder="1" applyAlignment="1">
      <alignment horizontal="center" vertical="center"/>
    </xf>
    <xf numFmtId="0" fontId="0" fillId="0" borderId="0" xfId="0" applyBorder="1" applyAlignment="1">
      <alignment horizontal="center"/>
    </xf>
    <xf numFmtId="167" fontId="0" fillId="0" borderId="0" xfId="0" applyNumberFormat="1" applyBorder="1"/>
    <xf numFmtId="0" fontId="16" fillId="0" borderId="0" xfId="0" applyFont="1" applyFill="1" applyBorder="1"/>
    <xf numFmtId="167" fontId="0" fillId="0" borderId="0" xfId="0" applyNumberFormat="1" applyFill="1" applyBorder="1"/>
    <xf numFmtId="0" fontId="41" fillId="3" borderId="0" xfId="0" applyFont="1" applyFill="1" applyBorder="1"/>
    <xf numFmtId="0" fontId="2" fillId="0" borderId="0" xfId="0" applyFont="1" applyBorder="1"/>
    <xf numFmtId="0" fontId="42" fillId="0" borderId="0" xfId="0" applyFont="1" applyBorder="1"/>
    <xf numFmtId="167" fontId="0" fillId="3" borderId="0" xfId="0" applyNumberFormat="1" applyFill="1" applyBorder="1"/>
    <xf numFmtId="0" fontId="0" fillId="3" borderId="0" xfId="0" applyFill="1" applyBorder="1" applyAlignment="1">
      <alignment horizontal="center"/>
    </xf>
    <xf numFmtId="0" fontId="0" fillId="3" borderId="0" xfId="0" applyFill="1" applyBorder="1"/>
    <xf numFmtId="0" fontId="8" fillId="3" borderId="0" xfId="0" applyFont="1" applyFill="1" applyBorder="1"/>
    <xf numFmtId="0" fontId="19" fillId="3" borderId="0" xfId="0" applyFont="1" applyFill="1" applyBorder="1"/>
    <xf numFmtId="0" fontId="2" fillId="3" borderId="0" xfId="0" applyFont="1" applyFill="1" applyBorder="1"/>
    <xf numFmtId="0" fontId="16" fillId="2" borderId="17" xfId="0" applyFont="1" applyFill="1" applyBorder="1"/>
    <xf numFmtId="0" fontId="16" fillId="2" borderId="0" xfId="0" applyFont="1" applyFill="1" applyBorder="1"/>
    <xf numFmtId="167" fontId="0" fillId="2" borderId="4" xfId="0" applyNumberFormat="1" applyFill="1" applyBorder="1" applyAlignment="1">
      <alignment horizontal="center"/>
    </xf>
    <xf numFmtId="0" fontId="0" fillId="2" borderId="18" xfId="0" applyFill="1" applyBorder="1" applyAlignment="1">
      <alignment horizontal="center"/>
    </xf>
    <xf numFmtId="0" fontId="0" fillId="2" borderId="0" xfId="0" applyFill="1" applyBorder="1"/>
    <xf numFmtId="0" fontId="15" fillId="0" borderId="17" xfId="0" applyFont="1" applyBorder="1"/>
    <xf numFmtId="0" fontId="15" fillId="0" borderId="17" xfId="0" applyFont="1" applyFill="1" applyBorder="1"/>
    <xf numFmtId="0" fontId="21" fillId="0" borderId="17" xfId="0" applyFont="1" applyFill="1" applyBorder="1"/>
    <xf numFmtId="0" fontId="0" fillId="6" borderId="0" xfId="0" applyFill="1" applyBorder="1" applyAlignment="1">
      <alignment vertical="center"/>
    </xf>
    <xf numFmtId="165" fontId="0" fillId="0" borderId="0" xfId="1" applyNumberFormat="1" applyFont="1" applyFill="1" applyBorder="1" applyAlignment="1">
      <alignment horizontal="center" vertical="center"/>
    </xf>
    <xf numFmtId="165" fontId="6" fillId="0" borderId="0" xfId="1" applyNumberFormat="1" applyFont="1" applyFill="1" applyBorder="1" applyAlignment="1">
      <alignment horizontal="center" vertical="center"/>
    </xf>
    <xf numFmtId="168" fontId="2" fillId="6" borderId="12" xfId="1" applyNumberFormat="1" applyFont="1" applyFill="1" applyBorder="1" applyAlignment="1">
      <alignment horizontal="center" vertical="center"/>
    </xf>
    <xf numFmtId="1" fontId="2" fillId="6" borderId="12" xfId="1" applyNumberFormat="1" applyFont="1" applyFill="1" applyBorder="1" applyAlignment="1">
      <alignment horizontal="center" vertical="center"/>
    </xf>
    <xf numFmtId="0" fontId="14" fillId="6" borderId="12" xfId="0" applyFont="1" applyFill="1" applyBorder="1" applyAlignment="1">
      <alignment horizontal="center" vertical="center"/>
    </xf>
    <xf numFmtId="165" fontId="0" fillId="0" borderId="0"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0" borderId="0" xfId="0" applyBorder="1" applyAlignment="1">
      <alignment horizontal="center" vertical="center"/>
    </xf>
    <xf numFmtId="0" fontId="2"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22" fillId="0" borderId="15" xfId="0" applyFont="1" applyBorder="1" applyAlignment="1">
      <alignment vertical="center"/>
    </xf>
    <xf numFmtId="0" fontId="22" fillId="0" borderId="17" xfId="0" applyFont="1" applyBorder="1" applyAlignment="1">
      <alignment vertical="center"/>
    </xf>
    <xf numFmtId="0" fontId="4" fillId="0" borderId="0" xfId="0" applyFont="1" applyAlignment="1">
      <alignment vertical="center"/>
    </xf>
    <xf numFmtId="0" fontId="48" fillId="0" borderId="17" xfId="0" applyFont="1" applyBorder="1" applyAlignment="1">
      <alignment vertical="center"/>
    </xf>
    <xf numFmtId="0" fontId="0" fillId="0" borderId="18" xfId="0" applyBorder="1" applyAlignment="1">
      <alignment vertical="center"/>
    </xf>
    <xf numFmtId="0" fontId="22" fillId="0" borderId="19" xfId="0" applyFont="1" applyBorder="1" applyAlignment="1">
      <alignment vertical="center"/>
    </xf>
    <xf numFmtId="165" fontId="19" fillId="3" borderId="0" xfId="1" applyNumberFormat="1" applyFont="1" applyFill="1" applyBorder="1" applyAlignment="1">
      <alignment horizontal="center" vertical="center"/>
    </xf>
    <xf numFmtId="0" fontId="45" fillId="0" borderId="15" xfId="0" applyFont="1" applyBorder="1" applyAlignment="1">
      <alignment vertical="center"/>
    </xf>
    <xf numFmtId="0" fontId="16" fillId="0" borderId="21" xfId="0" applyFont="1" applyBorder="1" applyAlignment="1">
      <alignment vertical="center"/>
    </xf>
    <xf numFmtId="0" fontId="0" fillId="0" borderId="22" xfId="0" applyBorder="1" applyAlignment="1">
      <alignment vertical="center"/>
    </xf>
    <xf numFmtId="0" fontId="0" fillId="0" borderId="22" xfId="0" applyFill="1" applyBorder="1" applyAlignment="1">
      <alignment vertical="center"/>
    </xf>
    <xf numFmtId="0" fontId="0" fillId="0" borderId="23" xfId="0" applyFill="1" applyBorder="1" applyAlignment="1">
      <alignment vertical="center"/>
    </xf>
    <xf numFmtId="0" fontId="39" fillId="4" borderId="17" xfId="0" applyFont="1" applyFill="1" applyBorder="1" applyAlignment="1">
      <alignment vertical="center"/>
    </xf>
    <xf numFmtId="0" fontId="0" fillId="4" borderId="18" xfId="0" applyFill="1" applyBorder="1" applyAlignment="1">
      <alignment vertical="center"/>
    </xf>
    <xf numFmtId="0" fontId="46" fillId="0" borderId="17" xfId="0" applyFont="1" applyBorder="1" applyAlignment="1">
      <alignment vertical="center"/>
    </xf>
    <xf numFmtId="0" fontId="40" fillId="4" borderId="17" xfId="0" applyFont="1" applyFill="1" applyBorder="1" applyAlignment="1">
      <alignment vertical="center"/>
    </xf>
    <xf numFmtId="0" fontId="15" fillId="0" borderId="17" xfId="0" applyFont="1" applyBorder="1" applyAlignment="1">
      <alignment vertical="center"/>
    </xf>
    <xf numFmtId="0" fontId="15" fillId="4" borderId="17" xfId="0" applyFont="1" applyFill="1" applyBorder="1" applyAlignment="1">
      <alignment vertical="center"/>
    </xf>
    <xf numFmtId="0" fontId="0" fillId="3" borderId="17" xfId="0" applyFill="1" applyBorder="1" applyAlignment="1">
      <alignment vertical="center" wrapText="1"/>
    </xf>
    <xf numFmtId="0" fontId="0" fillId="3" borderId="18" xfId="0" applyFill="1" applyBorder="1" applyAlignment="1">
      <alignment vertical="center" wrapText="1"/>
    </xf>
    <xf numFmtId="0" fontId="0" fillId="4" borderId="17" xfId="0" applyFill="1" applyBorder="1" applyAlignment="1">
      <alignment vertical="center"/>
    </xf>
    <xf numFmtId="0" fontId="3" fillId="4" borderId="19" xfId="0" applyFont="1" applyFill="1" applyBorder="1" applyAlignment="1">
      <alignment horizontal="right" vertical="center"/>
    </xf>
    <xf numFmtId="0" fontId="3" fillId="4" borderId="20" xfId="0" applyFont="1" applyFill="1" applyBorder="1" applyAlignment="1">
      <alignment horizontal="right" vertical="center"/>
    </xf>
    <xf numFmtId="0" fontId="9" fillId="4" borderId="20" xfId="0" applyFont="1" applyFill="1" applyBorder="1" applyAlignment="1">
      <alignment horizontal="center" vertical="center"/>
    </xf>
    <xf numFmtId="0" fontId="19" fillId="4" borderId="20" xfId="0" applyFont="1" applyFill="1" applyBorder="1" applyAlignment="1">
      <alignment horizontal="right" vertical="center"/>
    </xf>
    <xf numFmtId="165" fontId="0" fillId="4" borderId="58" xfId="1" applyNumberFormat="1" applyFont="1" applyFill="1" applyBorder="1" applyAlignment="1">
      <alignment vertical="center"/>
    </xf>
    <xf numFmtId="0" fontId="9" fillId="0" borderId="20" xfId="0" applyFont="1" applyBorder="1" applyAlignment="1">
      <alignment vertical="center"/>
    </xf>
    <xf numFmtId="0" fontId="19" fillId="0" borderId="16" xfId="0" applyFont="1" applyBorder="1" applyAlignment="1">
      <alignment horizontal="left" vertical="center"/>
    </xf>
    <xf numFmtId="0" fontId="25" fillId="0" borderId="16" xfId="0" applyFont="1" applyBorder="1" applyAlignment="1">
      <alignment horizontal="left" vertical="center"/>
    </xf>
    <xf numFmtId="0" fontId="19" fillId="0" borderId="27" xfId="0" applyFont="1" applyBorder="1" applyAlignment="1">
      <alignment horizontal="left" vertical="center"/>
    </xf>
    <xf numFmtId="0" fontId="19" fillId="0" borderId="18" xfId="0" applyFont="1" applyBorder="1" applyAlignment="1">
      <alignment horizontal="left" vertical="center"/>
    </xf>
    <xf numFmtId="0" fontId="19" fillId="0" borderId="17" xfId="0" applyFont="1" applyBorder="1" applyAlignment="1">
      <alignment horizontal="left" vertical="center"/>
    </xf>
    <xf numFmtId="0" fontId="19" fillId="0" borderId="19" xfId="0" applyFont="1" applyBorder="1" applyAlignment="1">
      <alignment horizontal="left" vertical="center"/>
    </xf>
    <xf numFmtId="0" fontId="19" fillId="0" borderId="15" xfId="0" applyFont="1" applyBorder="1" applyAlignment="1">
      <alignment horizontal="left" vertical="center"/>
    </xf>
    <xf numFmtId="0" fontId="3" fillId="0" borderId="0" xfId="0" applyFont="1" applyFill="1" applyBorder="1" applyAlignment="1">
      <alignment horizontal="left" vertical="center" wrapText="1"/>
    </xf>
    <xf numFmtId="0" fontId="10" fillId="0" borderId="0" xfId="0" applyFont="1" applyBorder="1" applyAlignment="1">
      <alignment horizontal="center" vertical="center"/>
    </xf>
    <xf numFmtId="49" fontId="19" fillId="10" borderId="22" xfId="0" applyNumberFormat="1" applyFont="1" applyFill="1" applyBorder="1" applyAlignment="1">
      <alignment horizontal="center" vertical="center"/>
    </xf>
    <xf numFmtId="0" fontId="19" fillId="10" borderId="22" xfId="0"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9" fontId="6" fillId="0" borderId="21" xfId="0" applyNumberFormat="1" applyFont="1" applyFill="1" applyBorder="1" applyAlignment="1">
      <alignment horizontal="center" vertical="center"/>
    </xf>
    <xf numFmtId="9" fontId="6" fillId="0" borderId="22" xfId="0" applyNumberFormat="1" applyFont="1" applyFill="1" applyBorder="1" applyAlignment="1">
      <alignment horizontal="center" vertical="center"/>
    </xf>
    <xf numFmtId="9" fontId="6" fillId="0" borderId="23" xfId="0" applyNumberFormat="1" applyFont="1" applyFill="1" applyBorder="1" applyAlignment="1">
      <alignment horizontal="center" vertical="center"/>
    </xf>
    <xf numFmtId="0" fontId="10" fillId="0" borderId="0" xfId="0" applyFont="1" applyFill="1" applyBorder="1" applyAlignment="1">
      <alignment horizontal="center" vertical="center"/>
    </xf>
    <xf numFmtId="165" fontId="0" fillId="6" borderId="21" xfId="1" applyNumberFormat="1" applyFont="1" applyFill="1" applyBorder="1" applyAlignment="1">
      <alignment horizontal="left" vertical="center"/>
    </xf>
    <xf numFmtId="165" fontId="0" fillId="6" borderId="22" xfId="1" applyNumberFormat="1" applyFont="1" applyFill="1" applyBorder="1" applyAlignment="1">
      <alignment horizontal="left" vertical="center"/>
    </xf>
    <xf numFmtId="165" fontId="0" fillId="6" borderId="23" xfId="1" applyNumberFormat="1" applyFont="1" applyFill="1" applyBorder="1" applyAlignment="1">
      <alignment horizontal="left" vertical="center"/>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27" xfId="0" applyFont="1" applyFill="1" applyBorder="1" applyAlignment="1">
      <alignment horizontal="center" vertical="center"/>
    </xf>
    <xf numFmtId="0" fontId="20" fillId="6" borderId="15" xfId="0" applyFont="1" applyFill="1" applyBorder="1" applyAlignment="1">
      <alignment horizontal="center" vertical="center"/>
    </xf>
    <xf numFmtId="0" fontId="20" fillId="6" borderId="16" xfId="0" applyFont="1" applyFill="1" applyBorder="1" applyAlignment="1">
      <alignment horizontal="center" vertical="center"/>
    </xf>
    <xf numFmtId="0" fontId="20" fillId="6" borderId="27"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7" xfId="0" applyFont="1" applyFill="1" applyBorder="1" applyAlignment="1">
      <alignment horizontal="center" vertical="center"/>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xf>
    <xf numFmtId="0" fontId="20" fillId="2" borderId="26" xfId="0" applyFont="1" applyFill="1" applyBorder="1" applyAlignment="1">
      <alignment horizontal="center" vertical="center"/>
    </xf>
    <xf numFmtId="0" fontId="20" fillId="6" borderId="19" xfId="0" applyFont="1" applyFill="1" applyBorder="1" applyAlignment="1">
      <alignment horizontal="center" vertical="center"/>
    </xf>
    <xf numFmtId="0" fontId="20" fillId="6" borderId="20" xfId="0" applyFont="1" applyFill="1" applyBorder="1" applyAlignment="1">
      <alignment horizontal="center" vertical="center"/>
    </xf>
    <xf numFmtId="0" fontId="20" fillId="6" borderId="26" xfId="0" applyFont="1" applyFill="1" applyBorder="1" applyAlignment="1">
      <alignment horizontal="center" vertical="center"/>
    </xf>
    <xf numFmtId="0" fontId="2" fillId="11" borderId="21" xfId="0" applyFont="1" applyFill="1" applyBorder="1" applyAlignment="1">
      <alignment horizontal="center"/>
    </xf>
    <xf numFmtId="0" fontId="2" fillId="11" borderId="22" xfId="0" applyFont="1" applyFill="1" applyBorder="1" applyAlignment="1">
      <alignment horizontal="center"/>
    </xf>
    <xf numFmtId="0" fontId="2" fillId="11" borderId="23" xfId="0" applyFont="1" applyFill="1" applyBorder="1" applyAlignment="1">
      <alignment horizontal="center"/>
    </xf>
    <xf numFmtId="37" fontId="2" fillId="11" borderId="21" xfId="0" applyNumberFormat="1" applyFont="1" applyFill="1" applyBorder="1" applyAlignment="1">
      <alignment horizontal="center"/>
    </xf>
    <xf numFmtId="37" fontId="2" fillId="11" borderId="22" xfId="0" applyNumberFormat="1" applyFont="1" applyFill="1" applyBorder="1" applyAlignment="1">
      <alignment horizontal="center"/>
    </xf>
    <xf numFmtId="37" fontId="2" fillId="11" borderId="23" xfId="0" applyNumberFormat="1" applyFont="1" applyFill="1" applyBorder="1" applyAlignment="1">
      <alignment horizontal="center"/>
    </xf>
    <xf numFmtId="0" fontId="21" fillId="0" borderId="44"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37" xfId="0" applyFont="1" applyFill="1" applyBorder="1" applyAlignment="1">
      <alignment horizontal="center" vertical="center"/>
    </xf>
    <xf numFmtId="0" fontId="21" fillId="0" borderId="0" xfId="0" applyFont="1" applyFill="1" applyBorder="1" applyAlignment="1">
      <alignment horizontal="center" vertical="center"/>
    </xf>
    <xf numFmtId="49" fontId="2" fillId="0" borderId="0" xfId="0" applyNumberFormat="1" applyFont="1" applyBorder="1" applyAlignment="1">
      <alignment horizontal="center" vertical="center"/>
    </xf>
    <xf numFmtId="0" fontId="6" fillId="0" borderId="4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41" xfId="0" applyFont="1" applyBorder="1" applyAlignment="1">
      <alignment horizontal="center" vertical="center"/>
    </xf>
    <xf numFmtId="0" fontId="6" fillId="0" borderId="0" xfId="0" applyFont="1" applyBorder="1" applyAlignment="1">
      <alignment horizontal="center" vertical="center"/>
    </xf>
    <xf numFmtId="0" fontId="2" fillId="0" borderId="40" xfId="0" applyFont="1" applyFill="1" applyBorder="1" applyAlignment="1">
      <alignment horizontal="center" vertical="center"/>
    </xf>
    <xf numFmtId="0" fontId="2" fillId="0" borderId="11"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0" xfId="0" applyFont="1" applyFill="1" applyBorder="1" applyAlignment="1">
      <alignment horizontal="center" vertical="center"/>
    </xf>
    <xf numFmtId="0" fontId="10" fillId="6" borderId="41" xfId="0" applyFont="1" applyFill="1" applyBorder="1" applyAlignment="1">
      <alignment horizontal="center" vertical="center"/>
    </xf>
    <xf numFmtId="165" fontId="10" fillId="0" borderId="0" xfId="1" applyNumberFormat="1" applyFont="1" applyFill="1" applyBorder="1" applyAlignment="1">
      <alignment horizontal="center" vertical="center"/>
    </xf>
    <xf numFmtId="49" fontId="2" fillId="0" borderId="24"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43" xfId="0" applyNumberFormat="1" applyFont="1" applyBorder="1" applyAlignment="1">
      <alignment horizontal="center" vertical="center"/>
    </xf>
    <xf numFmtId="0" fontId="2" fillId="0" borderId="0"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32" xfId="0" applyFont="1" applyFill="1" applyBorder="1" applyAlignment="1">
      <alignment horizontal="center" vertical="center"/>
    </xf>
    <xf numFmtId="165" fontId="2" fillId="7" borderId="21" xfId="1" applyNumberFormat="1" applyFont="1" applyFill="1" applyBorder="1" applyAlignment="1">
      <alignment horizontal="center" vertical="center"/>
    </xf>
    <xf numFmtId="165" fontId="2" fillId="7" borderId="22" xfId="1" applyNumberFormat="1" applyFont="1" applyFill="1" applyBorder="1" applyAlignment="1">
      <alignment horizontal="center" vertical="center"/>
    </xf>
    <xf numFmtId="165" fontId="2" fillId="7" borderId="23"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5" fillId="0" borderId="12" xfId="0" applyFont="1" applyBorder="1" applyAlignment="1">
      <alignment horizontal="center" vertical="center"/>
    </xf>
    <xf numFmtId="165" fontId="0" fillId="0" borderId="9" xfId="1" applyNumberFormat="1" applyFont="1" applyFill="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49" fontId="0" fillId="6" borderId="21" xfId="1" applyNumberFormat="1" applyFont="1" applyFill="1" applyBorder="1" applyAlignment="1">
      <alignment horizontal="right" vertical="center"/>
    </xf>
    <xf numFmtId="49" fontId="0" fillId="6" borderId="22" xfId="1" applyNumberFormat="1" applyFont="1" applyFill="1" applyBorder="1" applyAlignment="1">
      <alignment horizontal="right" vertical="center"/>
    </xf>
    <xf numFmtId="49" fontId="0" fillId="6" borderId="23" xfId="1" applyNumberFormat="1" applyFont="1" applyFill="1" applyBorder="1" applyAlignment="1">
      <alignment horizontal="right" vertical="center"/>
    </xf>
    <xf numFmtId="0" fontId="2" fillId="4" borderId="42"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43" xfId="0" applyFont="1" applyFill="1" applyBorder="1" applyAlignment="1">
      <alignment horizontal="center" vertical="center"/>
    </xf>
    <xf numFmtId="165"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Border="1" applyAlignment="1">
      <alignment horizontal="center"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5" fontId="0" fillId="3" borderId="0" xfId="0" applyNumberFormat="1" applyFill="1" applyBorder="1" applyAlignment="1">
      <alignment horizontal="center" vertical="center"/>
    </xf>
    <xf numFmtId="0" fontId="0" fillId="3" borderId="0" xfId="0" applyFill="1" applyBorder="1" applyAlignment="1">
      <alignment horizontal="center" vertical="center"/>
    </xf>
    <xf numFmtId="165" fontId="0" fillId="0" borderId="41" xfId="1" applyNumberFormat="1" applyFont="1" applyFill="1" applyBorder="1" applyAlignment="1">
      <alignment horizontal="center" vertical="center"/>
    </xf>
    <xf numFmtId="0" fontId="0" fillId="0" borderId="40" xfId="0"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165" fontId="2" fillId="6" borderId="58" xfId="1" applyNumberFormat="1" applyFont="1" applyFill="1" applyBorder="1" applyAlignment="1">
      <alignment horizontal="center" vertical="center"/>
    </xf>
    <xf numFmtId="165" fontId="2" fillId="6" borderId="34" xfId="1" applyNumberFormat="1" applyFont="1" applyFill="1" applyBorder="1" applyAlignment="1">
      <alignment horizontal="center" vertical="center"/>
    </xf>
    <xf numFmtId="165" fontId="2" fillId="6" borderId="59" xfId="1" applyNumberFormat="1" applyFont="1" applyFill="1" applyBorder="1" applyAlignment="1">
      <alignment horizontal="center" vertical="center"/>
    </xf>
    <xf numFmtId="165" fontId="2" fillId="6" borderId="35" xfId="1" applyNumberFormat="1"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8" fillId="2" borderId="48" xfId="0" applyFont="1" applyFill="1" applyBorder="1" applyAlignment="1">
      <alignment horizontal="center" vertical="center"/>
    </xf>
    <xf numFmtId="0" fontId="18" fillId="2" borderId="49" xfId="0" applyFont="1" applyFill="1" applyBorder="1" applyAlignment="1">
      <alignment horizontal="center" vertical="center"/>
    </xf>
    <xf numFmtId="0" fontId="18" fillId="2" borderId="50" xfId="0" applyFont="1" applyFill="1" applyBorder="1" applyAlignment="1">
      <alignment horizontal="center" vertical="center"/>
    </xf>
    <xf numFmtId="0" fontId="19" fillId="0" borderId="53" xfId="0" applyFont="1" applyFill="1" applyBorder="1" applyAlignment="1">
      <alignment horizontal="center" vertical="center"/>
    </xf>
    <xf numFmtId="0" fontId="19" fillId="0" borderId="14" xfId="0" applyFont="1" applyFill="1" applyBorder="1" applyAlignment="1">
      <alignment horizontal="center" vertical="center"/>
    </xf>
    <xf numFmtId="0" fontId="19" fillId="0" borderId="54" xfId="0" applyFont="1" applyFill="1" applyBorder="1" applyAlignment="1">
      <alignment horizontal="center" vertical="center"/>
    </xf>
    <xf numFmtId="0" fontId="2" fillId="3" borderId="40"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41" xfId="0" applyFont="1" applyFill="1" applyBorder="1" applyAlignment="1">
      <alignment horizontal="center" vertical="center" wrapText="1"/>
    </xf>
    <xf numFmtId="165" fontId="2" fillId="7" borderId="10" xfId="1" applyNumberFormat="1" applyFont="1" applyFill="1" applyBorder="1" applyAlignment="1">
      <alignment horizontal="center" vertical="center"/>
    </xf>
    <xf numFmtId="165" fontId="2" fillId="7" borderId="11" xfId="1" applyNumberFormat="1" applyFont="1" applyFill="1" applyBorder="1" applyAlignment="1">
      <alignment horizontal="center" vertical="center"/>
    </xf>
    <xf numFmtId="165" fontId="2" fillId="6" borderId="0" xfId="1" applyNumberFormat="1" applyFont="1" applyFill="1" applyBorder="1" applyAlignment="1">
      <alignment horizontal="center" vertical="center"/>
    </xf>
    <xf numFmtId="165" fontId="2" fillId="7" borderId="0" xfId="1" applyNumberFormat="1" applyFont="1" applyFill="1" applyBorder="1" applyAlignment="1">
      <alignment horizontal="center" vertical="center"/>
    </xf>
    <xf numFmtId="0" fontId="2" fillId="4" borderId="19" xfId="0" applyFont="1" applyFill="1" applyBorder="1" applyAlignment="1">
      <alignment horizontal="left" vertical="center"/>
    </xf>
    <xf numFmtId="0" fontId="2" fillId="4" borderId="20" xfId="0" applyFont="1" applyFill="1" applyBorder="1" applyAlignment="1">
      <alignment horizontal="left" vertical="center"/>
    </xf>
    <xf numFmtId="0" fontId="2" fillId="4" borderId="26" xfId="0" applyFont="1" applyFill="1" applyBorder="1" applyAlignment="1">
      <alignment horizontal="left" vertical="center"/>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20" fillId="3" borderId="51" xfId="0" applyFont="1" applyFill="1" applyBorder="1" applyAlignment="1">
      <alignment horizontal="center" vertical="center"/>
    </xf>
    <xf numFmtId="0" fontId="20" fillId="3" borderId="13" xfId="0" applyFont="1" applyFill="1" applyBorder="1" applyAlignment="1">
      <alignment horizontal="center" vertical="center"/>
    </xf>
    <xf numFmtId="0" fontId="20" fillId="3" borderId="52" xfId="0" applyFont="1" applyFill="1" applyBorder="1" applyAlignment="1">
      <alignment horizontal="center" vertical="center"/>
    </xf>
    <xf numFmtId="0" fontId="2" fillId="4" borderId="21" xfId="0" applyFont="1" applyFill="1" applyBorder="1" applyAlignment="1">
      <alignment horizontal="left" vertical="center"/>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0" fontId="3" fillId="0"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2" fillId="4" borderId="40"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7" borderId="42" xfId="0" applyFont="1" applyFill="1" applyBorder="1" applyAlignment="1">
      <alignment horizontal="center"/>
    </xf>
    <xf numFmtId="0" fontId="2" fillId="7" borderId="25" xfId="0" applyFont="1" applyFill="1" applyBorder="1" applyAlignment="1">
      <alignment horizontal="center"/>
    </xf>
    <xf numFmtId="0" fontId="2" fillId="7" borderId="43" xfId="0" applyFont="1" applyFill="1" applyBorder="1" applyAlignment="1">
      <alignment horizontal="center"/>
    </xf>
    <xf numFmtId="37" fontId="2" fillId="7" borderId="6" xfId="0" applyNumberFormat="1" applyFont="1" applyFill="1" applyBorder="1" applyAlignment="1">
      <alignment horizontal="center"/>
    </xf>
    <xf numFmtId="37" fontId="2" fillId="7" borderId="7" xfId="0" applyNumberFormat="1" applyFont="1" applyFill="1" applyBorder="1" applyAlignment="1">
      <alignment horizontal="center"/>
    </xf>
    <xf numFmtId="37" fontId="2" fillId="7" borderId="39" xfId="0" applyNumberFormat="1" applyFont="1" applyFill="1" applyBorder="1" applyAlignment="1">
      <alignment horizontal="center"/>
    </xf>
    <xf numFmtId="170" fontId="2" fillId="6" borderId="9" xfId="0" applyNumberFormat="1" applyFont="1" applyFill="1" applyBorder="1" applyAlignment="1">
      <alignment horizontal="center"/>
    </xf>
    <xf numFmtId="170" fontId="2" fillId="6" borderId="10" xfId="0" applyNumberFormat="1" applyFont="1" applyFill="1" applyBorder="1" applyAlignment="1">
      <alignment horizontal="center"/>
    </xf>
    <xf numFmtId="170" fontId="2" fillId="6" borderId="41" xfId="0" applyNumberFormat="1" applyFont="1" applyFill="1" applyBorder="1" applyAlignment="1">
      <alignment horizont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6" fillId="0" borderId="11" xfId="0" applyFont="1" applyBorder="1" applyAlignment="1">
      <alignment horizontal="center" vertical="center"/>
    </xf>
    <xf numFmtId="0" fontId="21" fillId="0" borderId="4" xfId="0" applyFont="1" applyFill="1" applyBorder="1" applyAlignment="1">
      <alignment horizontal="center" vertical="center"/>
    </xf>
    <xf numFmtId="0" fontId="21" fillId="0" borderId="36" xfId="0" applyFont="1" applyFill="1" applyBorder="1" applyAlignment="1">
      <alignment horizontal="center" vertical="center"/>
    </xf>
    <xf numFmtId="0" fontId="33" fillId="6" borderId="21"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2" fillId="0" borderId="38" xfId="0" applyFont="1" applyFill="1" applyBorder="1" applyAlignment="1">
      <alignment horizontal="center" vertical="center"/>
    </xf>
    <xf numFmtId="0" fontId="2" fillId="0" borderId="8" xfId="0" applyFont="1" applyFill="1" applyBorder="1" applyAlignment="1">
      <alignment horizontal="center" vertical="center"/>
    </xf>
    <xf numFmtId="0" fontId="2" fillId="3" borderId="33" xfId="0" applyFont="1" applyFill="1" applyBorder="1" applyAlignment="1">
      <alignment horizontal="center"/>
    </xf>
    <xf numFmtId="0" fontId="2" fillId="3" borderId="34" xfId="0" applyFont="1" applyFill="1" applyBorder="1" applyAlignment="1">
      <alignment horizontal="center"/>
    </xf>
    <xf numFmtId="0" fontId="2" fillId="3" borderId="35" xfId="0" applyFont="1" applyFill="1" applyBorder="1" applyAlignment="1">
      <alignment horizontal="center"/>
    </xf>
    <xf numFmtId="37" fontId="21" fillId="3" borderId="58" xfId="0" applyNumberFormat="1" applyFont="1" applyFill="1" applyBorder="1" applyAlignment="1">
      <alignment horizontal="center"/>
    </xf>
    <xf numFmtId="37" fontId="21" fillId="3" borderId="34" xfId="0" applyNumberFormat="1" applyFont="1" applyFill="1" applyBorder="1" applyAlignment="1">
      <alignment horizontal="center"/>
    </xf>
    <xf numFmtId="37" fontId="21" fillId="3" borderId="35" xfId="0" applyNumberFormat="1" applyFont="1" applyFill="1" applyBorder="1" applyAlignment="1">
      <alignment horizontal="center"/>
    </xf>
    <xf numFmtId="170" fontId="2" fillId="6" borderId="58" xfId="0" applyNumberFormat="1" applyFont="1" applyFill="1" applyBorder="1" applyAlignment="1">
      <alignment horizontal="center"/>
    </xf>
    <xf numFmtId="170" fontId="2" fillId="6" borderId="34" xfId="0" applyNumberFormat="1" applyFont="1" applyFill="1" applyBorder="1" applyAlignment="1">
      <alignment horizontal="center"/>
    </xf>
    <xf numFmtId="170" fontId="2" fillId="6" borderId="59" xfId="0" applyNumberFormat="1" applyFont="1" applyFill="1" applyBorder="1" applyAlignment="1">
      <alignment horizontal="center"/>
    </xf>
    <xf numFmtId="49" fontId="0" fillId="3" borderId="40"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165" fontId="2" fillId="6" borderId="9" xfId="0" applyNumberFormat="1" applyFont="1" applyFill="1" applyBorder="1" applyAlignment="1">
      <alignment horizontal="center"/>
    </xf>
    <xf numFmtId="165" fontId="2" fillId="6" borderId="10" xfId="0" applyNumberFormat="1" applyFont="1" applyFill="1" applyBorder="1" applyAlignment="1">
      <alignment horizontal="center"/>
    </xf>
    <xf numFmtId="165" fontId="2" fillId="6" borderId="11" xfId="0" applyNumberFormat="1" applyFont="1" applyFill="1" applyBorder="1" applyAlignment="1">
      <alignment horizontal="center"/>
    </xf>
    <xf numFmtId="171" fontId="2" fillId="6" borderId="58" xfId="0" applyNumberFormat="1" applyFont="1" applyFill="1" applyBorder="1" applyAlignment="1">
      <alignment horizontal="center"/>
    </xf>
    <xf numFmtId="171" fontId="2" fillId="6" borderId="34" xfId="0" applyNumberFormat="1" applyFont="1" applyFill="1" applyBorder="1" applyAlignment="1">
      <alignment horizontal="center"/>
    </xf>
    <xf numFmtId="171" fontId="2" fillId="6" borderId="35" xfId="0" applyNumberFormat="1" applyFont="1" applyFill="1" applyBorder="1" applyAlignment="1">
      <alignment horizontal="center"/>
    </xf>
    <xf numFmtId="165" fontId="2" fillId="6" borderId="58" xfId="0" applyNumberFormat="1" applyFont="1" applyFill="1" applyBorder="1" applyAlignment="1">
      <alignment horizontal="center"/>
    </xf>
    <xf numFmtId="165" fontId="2" fillId="6" borderId="34" xfId="0" applyNumberFormat="1" applyFont="1" applyFill="1" applyBorder="1" applyAlignment="1">
      <alignment horizontal="center"/>
    </xf>
    <xf numFmtId="165" fontId="2" fillId="6" borderId="35" xfId="0" applyNumberFormat="1" applyFont="1" applyFill="1" applyBorder="1" applyAlignment="1">
      <alignment horizontal="center"/>
    </xf>
    <xf numFmtId="0" fontId="2" fillId="0" borderId="6" xfId="0" applyFont="1" applyFill="1" applyBorder="1" applyAlignment="1">
      <alignment horizontal="center" vertical="center"/>
    </xf>
    <xf numFmtId="0" fontId="9" fillId="0" borderId="0" xfId="0" applyFont="1" applyFill="1" applyBorder="1" applyAlignment="1">
      <alignment horizontal="center" vertical="center"/>
    </xf>
    <xf numFmtId="165" fontId="6" fillId="0" borderId="0" xfId="1" applyNumberFormat="1" applyFont="1" applyFill="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39" xfId="0" applyNumberFormat="1" applyFont="1" applyBorder="1" applyAlignment="1">
      <alignment horizontal="center" vertical="center"/>
    </xf>
    <xf numFmtId="165" fontId="15" fillId="0" borderId="9" xfId="1" applyNumberFormat="1" applyFont="1" applyFill="1" applyBorder="1" applyAlignment="1">
      <alignment horizontal="center" vertical="center"/>
    </xf>
    <xf numFmtId="165" fontId="15" fillId="0" borderId="10" xfId="1" applyNumberFormat="1" applyFont="1" applyFill="1" applyBorder="1" applyAlignment="1">
      <alignment horizontal="center" vertical="center"/>
    </xf>
    <xf numFmtId="165" fontId="15" fillId="0" borderId="41" xfId="1" applyNumberFormat="1" applyFont="1" applyFill="1" applyBorder="1" applyAlignment="1">
      <alignment horizontal="center" vertical="center"/>
    </xf>
    <xf numFmtId="0" fontId="33" fillId="6" borderId="15" xfId="0" applyFont="1" applyFill="1" applyBorder="1" applyAlignment="1">
      <alignment horizontal="center" vertical="center" textRotation="90" wrapText="1"/>
    </xf>
    <xf numFmtId="0" fontId="33" fillId="6" borderId="16" xfId="0" applyFont="1" applyFill="1" applyBorder="1" applyAlignment="1">
      <alignment horizontal="center" vertical="center" textRotation="90" wrapText="1"/>
    </xf>
    <xf numFmtId="0" fontId="33" fillId="6" borderId="27" xfId="0" applyFont="1" applyFill="1" applyBorder="1" applyAlignment="1">
      <alignment horizontal="center" vertical="center" textRotation="90" wrapText="1"/>
    </xf>
    <xf numFmtId="0" fontId="33" fillId="6" borderId="17" xfId="0" applyFont="1" applyFill="1" applyBorder="1" applyAlignment="1">
      <alignment horizontal="center" vertical="center" textRotation="90" wrapText="1"/>
    </xf>
    <xf numFmtId="0" fontId="33" fillId="6" borderId="0" xfId="0" applyFont="1" applyFill="1" applyBorder="1" applyAlignment="1">
      <alignment horizontal="center" vertical="center" textRotation="90" wrapText="1"/>
    </xf>
    <xf numFmtId="0" fontId="33" fillId="6" borderId="18" xfId="0" applyFont="1" applyFill="1" applyBorder="1" applyAlignment="1">
      <alignment horizontal="center" vertical="center" textRotation="90" wrapText="1"/>
    </xf>
    <xf numFmtId="0" fontId="33" fillId="6" borderId="19" xfId="0" applyFont="1" applyFill="1" applyBorder="1" applyAlignment="1">
      <alignment horizontal="center" vertical="center" textRotation="90" wrapText="1"/>
    </xf>
    <xf numFmtId="0" fontId="33" fillId="6" borderId="20" xfId="0" applyFont="1" applyFill="1" applyBorder="1" applyAlignment="1">
      <alignment horizontal="center" vertical="center" textRotation="90" wrapText="1"/>
    </xf>
    <xf numFmtId="0" fontId="33" fillId="6" borderId="26" xfId="0" applyFont="1" applyFill="1" applyBorder="1" applyAlignment="1">
      <alignment horizontal="center" vertical="center" textRotation="90" wrapText="1"/>
    </xf>
    <xf numFmtId="165" fontId="10" fillId="7" borderId="0" xfId="1" applyNumberFormat="1" applyFont="1" applyFill="1" applyBorder="1" applyAlignment="1">
      <alignment horizontal="center" vertical="center"/>
    </xf>
    <xf numFmtId="37" fontId="15" fillId="3" borderId="9" xfId="0" applyNumberFormat="1" applyFont="1" applyFill="1" applyBorder="1" applyAlignment="1">
      <alignment horizontal="center"/>
    </xf>
    <xf numFmtId="37" fontId="15" fillId="3" borderId="10" xfId="0" applyNumberFormat="1" applyFont="1" applyFill="1" applyBorder="1" applyAlignment="1">
      <alignment horizontal="center"/>
    </xf>
    <xf numFmtId="37" fontId="15" fillId="3" borderId="11" xfId="0" applyNumberFormat="1" applyFont="1" applyFill="1" applyBorder="1" applyAlignment="1">
      <alignment horizontal="center"/>
    </xf>
    <xf numFmtId="0" fontId="19" fillId="6" borderId="42" xfId="0" applyFont="1" applyFill="1" applyBorder="1" applyAlignment="1">
      <alignment horizontal="center" vertical="center"/>
    </xf>
    <xf numFmtId="0" fontId="19" fillId="6" borderId="25" xfId="0" applyFont="1" applyFill="1" applyBorder="1" applyAlignment="1">
      <alignment horizontal="center" vertical="center"/>
    </xf>
    <xf numFmtId="0" fontId="19" fillId="6" borderId="43" xfId="0" applyFont="1" applyFill="1" applyBorder="1" applyAlignment="1">
      <alignment horizontal="center" vertical="center"/>
    </xf>
    <xf numFmtId="0" fontId="19" fillId="2" borderId="40"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1" fontId="0" fillId="0" borderId="0" xfId="1" applyNumberFormat="1" applyFont="1" applyFill="1" applyBorder="1" applyAlignment="1">
      <alignment horizontal="right" vertical="center"/>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41" xfId="0" applyNumberFormat="1" applyFont="1" applyFill="1" applyBorder="1" applyAlignment="1">
      <alignment horizontal="center"/>
    </xf>
    <xf numFmtId="170" fontId="0" fillId="3" borderId="9" xfId="0" applyNumberFormat="1" applyFill="1" applyBorder="1" applyAlignment="1">
      <alignment horizontal="center"/>
    </xf>
    <xf numFmtId="170" fontId="0" fillId="3" borderId="10" xfId="0" applyNumberFormat="1" applyFill="1" applyBorder="1" applyAlignment="1">
      <alignment horizontal="center"/>
    </xf>
    <xf numFmtId="170" fontId="0" fillId="3" borderId="41" xfId="0" applyNumberFormat="1" applyFill="1" applyBorder="1" applyAlignment="1">
      <alignment horizontal="center"/>
    </xf>
    <xf numFmtId="0" fontId="2" fillId="3" borderId="40" xfId="0" applyFont="1" applyFill="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165" fontId="6" fillId="0" borderId="7" xfId="1" applyNumberFormat="1" applyFont="1" applyFill="1" applyBorder="1" applyAlignment="1">
      <alignment horizontal="center" vertical="center"/>
    </xf>
    <xf numFmtId="165" fontId="1" fillId="0" borderId="12" xfId="1" applyNumberFormat="1" applyFont="1" applyFill="1" applyBorder="1" applyAlignment="1">
      <alignment horizontal="center" vertical="center"/>
    </xf>
    <xf numFmtId="165" fontId="2" fillId="6" borderId="12" xfId="1" applyNumberFormat="1" applyFont="1" applyFill="1" applyBorder="1" applyAlignment="1">
      <alignment horizontal="center" vertical="center"/>
    </xf>
    <xf numFmtId="0" fontId="2" fillId="2" borderId="41" xfId="0" applyFont="1" applyFill="1" applyBorder="1" applyAlignment="1">
      <alignment horizontal="center" vertical="center" wrapText="1"/>
    </xf>
    <xf numFmtId="165" fontId="19" fillId="3" borderId="0" xfId="1" applyNumberFormat="1" applyFont="1" applyFill="1" applyBorder="1" applyAlignment="1">
      <alignment horizontal="center" vertical="center"/>
    </xf>
    <xf numFmtId="0" fontId="19" fillId="0" borderId="55" xfId="0" applyFont="1" applyFill="1" applyBorder="1" applyAlignment="1">
      <alignment horizontal="center" vertical="center"/>
    </xf>
    <xf numFmtId="0" fontId="19" fillId="0" borderId="56" xfId="0" applyFont="1" applyFill="1" applyBorder="1" applyAlignment="1">
      <alignment horizontal="center" vertical="center"/>
    </xf>
    <xf numFmtId="0" fontId="19" fillId="0" borderId="57" xfId="0" applyFont="1" applyFill="1" applyBorder="1" applyAlignment="1">
      <alignment horizontal="center" vertical="center"/>
    </xf>
    <xf numFmtId="0" fontId="2" fillId="0" borderId="0" xfId="0" applyFont="1" applyBorder="1" applyAlignment="1">
      <alignment horizontal="center"/>
    </xf>
    <xf numFmtId="0" fontId="2" fillId="10" borderId="9" xfId="0" applyFont="1" applyFill="1" applyBorder="1" applyAlignment="1">
      <alignment horizontal="center"/>
    </xf>
    <xf numFmtId="0" fontId="2" fillId="10" borderId="10" xfId="0" applyFont="1" applyFill="1" applyBorder="1" applyAlignment="1">
      <alignment horizontal="center"/>
    </xf>
    <xf numFmtId="0" fontId="2" fillId="10" borderId="11" xfId="0" applyFont="1" applyFill="1" applyBorder="1" applyAlignment="1">
      <alignment horizontal="center"/>
    </xf>
    <xf numFmtId="0" fontId="2" fillId="6" borderId="40" xfId="0" applyFont="1" applyFill="1" applyBorder="1" applyAlignment="1">
      <alignment horizontal="center"/>
    </xf>
    <xf numFmtId="0" fontId="2" fillId="6" borderId="10" xfId="0" applyFont="1" applyFill="1" applyBorder="1" applyAlignment="1">
      <alignment horizontal="center"/>
    </xf>
    <xf numFmtId="0" fontId="2" fillId="6" borderId="11" xfId="0" applyFont="1" applyFill="1" applyBorder="1" applyAlignment="1">
      <alignment horizontal="center"/>
    </xf>
    <xf numFmtId="0" fontId="2" fillId="4" borderId="9" xfId="0" applyFont="1" applyFill="1" applyBorder="1" applyAlignment="1">
      <alignment horizontal="center"/>
    </xf>
    <xf numFmtId="41" fontId="0" fillId="3" borderId="9" xfId="5" applyNumberFormat="1" applyFont="1" applyFill="1" applyBorder="1" applyAlignment="1">
      <alignment horizontal="center"/>
    </xf>
    <xf numFmtId="41" fontId="0" fillId="3" borderId="10" xfId="5" applyNumberFormat="1" applyFont="1" applyFill="1" applyBorder="1" applyAlignment="1">
      <alignment horizontal="center"/>
    </xf>
    <xf numFmtId="41" fontId="0" fillId="3" borderId="11" xfId="5" applyNumberFormat="1" applyFont="1" applyFill="1" applyBorder="1" applyAlignment="1">
      <alignment horizontal="center"/>
    </xf>
    <xf numFmtId="165" fontId="2" fillId="0" borderId="0" xfId="1" applyNumberFormat="1" applyFont="1" applyFill="1" applyBorder="1" applyAlignment="1">
      <alignment horizontal="center" vertical="center"/>
    </xf>
    <xf numFmtId="0" fontId="31" fillId="0" borderId="1" xfId="0" applyFont="1" applyBorder="1" applyAlignment="1">
      <alignment horizontal="center"/>
    </xf>
    <xf numFmtId="0" fontId="31" fillId="0" borderId="2" xfId="0" applyFont="1" applyBorder="1" applyAlignment="1">
      <alignment horizontal="center"/>
    </xf>
    <xf numFmtId="0" fontId="31" fillId="0" borderId="3" xfId="0" applyFont="1" applyBorder="1" applyAlignment="1">
      <alignment horizontal="center"/>
    </xf>
    <xf numFmtId="0" fontId="30" fillId="0" borderId="4" xfId="0" applyFont="1" applyBorder="1" applyAlignment="1">
      <alignment horizontal="center"/>
    </xf>
    <xf numFmtId="0" fontId="30" fillId="0" borderId="0" xfId="0" applyFont="1" applyBorder="1" applyAlignment="1">
      <alignment horizontal="center"/>
    </xf>
    <xf numFmtId="0" fontId="30" fillId="0" borderId="5"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31" fillId="0" borderId="0" xfId="0" applyFont="1" applyAlignment="1">
      <alignment horizontal="center"/>
    </xf>
    <xf numFmtId="0" fontId="32" fillId="0" borderId="0" xfId="0" applyFont="1" applyAlignment="1">
      <alignment horizontal="center"/>
    </xf>
    <xf numFmtId="0" fontId="0" fillId="0" borderId="0" xfId="0" applyAlignment="1">
      <alignment horizontal="center"/>
    </xf>
    <xf numFmtId="0" fontId="30" fillId="0" borderId="0" xfId="0" applyFont="1" applyAlignment="1">
      <alignment horizontal="center"/>
    </xf>
    <xf numFmtId="0" fontId="5" fillId="0" borderId="7" xfId="0" applyFont="1" applyBorder="1" applyAlignment="1">
      <alignment horizontal="center"/>
    </xf>
    <xf numFmtId="0" fontId="30" fillId="6" borderId="21" xfId="0" applyFont="1" applyFill="1" applyBorder="1" applyAlignment="1">
      <alignment horizontal="center"/>
    </xf>
    <xf numFmtId="0" fontId="30" fillId="6" borderId="22" xfId="0" applyFont="1" applyFill="1" applyBorder="1" applyAlignment="1">
      <alignment horizontal="center"/>
    </xf>
    <xf numFmtId="0" fontId="30" fillId="6" borderId="47" xfId="0" applyFont="1" applyFill="1" applyBorder="1" applyAlignment="1">
      <alignment horizontal="center"/>
    </xf>
    <xf numFmtId="0" fontId="30" fillId="6" borderId="46" xfId="0" applyFont="1" applyFill="1" applyBorder="1" applyAlignment="1">
      <alignment horizontal="center"/>
    </xf>
    <xf numFmtId="0" fontId="30" fillId="6" borderId="23" xfId="0" applyFont="1" applyFill="1" applyBorder="1" applyAlignment="1">
      <alignment horizontal="center"/>
    </xf>
    <xf numFmtId="0" fontId="2" fillId="0" borderId="0" xfId="0" applyFont="1" applyAlignment="1">
      <alignment horizontal="center"/>
    </xf>
    <xf numFmtId="167" fontId="0" fillId="3" borderId="0" xfId="0" applyNumberFormat="1" applyFill="1" applyBorder="1" applyAlignment="1">
      <alignment horizontal="center"/>
    </xf>
    <xf numFmtId="0" fontId="15" fillId="3" borderId="0" xfId="0" applyFont="1" applyFill="1" applyBorder="1" applyAlignment="1">
      <alignment horizontal="center"/>
    </xf>
    <xf numFmtId="167" fontId="0" fillId="11" borderId="21" xfId="0" applyNumberFormat="1" applyFill="1" applyBorder="1" applyAlignment="1">
      <alignment horizontal="center"/>
    </xf>
    <xf numFmtId="167" fontId="0" fillId="11" borderId="23" xfId="0" applyNumberFormat="1" applyFill="1" applyBorder="1" applyAlignment="1">
      <alignment horizontal="center"/>
    </xf>
    <xf numFmtId="0" fontId="15" fillId="7" borderId="21" xfId="0" applyFont="1" applyFill="1" applyBorder="1" applyAlignment="1">
      <alignment horizontal="center"/>
    </xf>
    <xf numFmtId="0" fontId="15" fillId="7" borderId="22" xfId="0" applyFont="1" applyFill="1" applyBorder="1" applyAlignment="1">
      <alignment horizontal="center"/>
    </xf>
    <xf numFmtId="0" fontId="15" fillId="7" borderId="47" xfId="0" applyFont="1" applyFill="1" applyBorder="1" applyAlignment="1">
      <alignment horizontal="center"/>
    </xf>
    <xf numFmtId="167" fontId="0" fillId="0" borderId="21" xfId="0" applyNumberFormat="1" applyBorder="1" applyAlignment="1">
      <alignment horizontal="center"/>
    </xf>
    <xf numFmtId="167" fontId="0" fillId="0" borderId="23" xfId="0" applyNumberFormat="1" applyBorder="1" applyAlignment="1">
      <alignment horizontal="center"/>
    </xf>
    <xf numFmtId="0" fontId="0" fillId="3" borderId="0" xfId="0" applyFill="1" applyBorder="1" applyAlignment="1">
      <alignment horizontal="center" vertical="center" wrapText="1"/>
    </xf>
    <xf numFmtId="168" fontId="1" fillId="3" borderId="12" xfId="1" applyNumberFormat="1" applyFont="1" applyFill="1" applyBorder="1" applyAlignment="1">
      <alignment horizontal="center" vertical="center"/>
    </xf>
    <xf numFmtId="1" fontId="1" fillId="3" borderId="12" xfId="1" applyNumberFormat="1" applyFont="1" applyFill="1" applyBorder="1" applyAlignment="1">
      <alignment horizontal="center" vertical="center"/>
    </xf>
    <xf numFmtId="0" fontId="27" fillId="0" borderId="12" xfId="0" applyFont="1" applyFill="1" applyBorder="1" applyAlignment="1">
      <alignment horizontal="center" vertical="center"/>
    </xf>
    <xf numFmtId="0" fontId="49" fillId="3" borderId="12" xfId="0" applyFont="1" applyFill="1" applyBorder="1" applyAlignment="1">
      <alignment horizontal="center" vertical="center"/>
    </xf>
    <xf numFmtId="165" fontId="1" fillId="3" borderId="12" xfId="1" applyNumberFormat="1" applyFont="1" applyFill="1" applyBorder="1" applyAlignment="1">
      <alignment horizontal="center" vertical="center"/>
    </xf>
    <xf numFmtId="0" fontId="0" fillId="0" borderId="40"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cellXfs>
  <cellStyles count="10">
    <cellStyle name="Comma" xfId="1" builtinId="3"/>
    <cellStyle name="Comma [0]" xfId="4" builtinId="6"/>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checked="Checked"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checked="Checked"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checked="Checked"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checked="Checked"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checked="Checked"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14</xdr:row>
          <xdr:rowOff>190500</xdr:rowOff>
        </xdr:from>
        <xdr:to>
          <xdr:col>0</xdr:col>
          <xdr:colOff>371475</xdr:colOff>
          <xdr:row>16</xdr:row>
          <xdr:rowOff>0</xdr:rowOff>
        </xdr:to>
        <xdr:sp macro="" textlink="">
          <xdr:nvSpPr>
            <xdr:cNvPr id="4245" name="Check Box 149" hidden="1">
              <a:extLst>
                <a:ext uri="{63B3BB69-23CF-44E3-9099-C40C66FF867C}">
                  <a14:compatExt spid="_x0000_s4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190500</xdr:rowOff>
        </xdr:from>
        <xdr:to>
          <xdr:col>3</xdr:col>
          <xdr:colOff>371475</xdr:colOff>
          <xdr:row>16</xdr:row>
          <xdr:rowOff>0</xdr:rowOff>
        </xdr:to>
        <xdr:sp macro="" textlink="">
          <xdr:nvSpPr>
            <xdr:cNvPr id="4246" name="Check Box 150" hidden="1">
              <a:extLst>
                <a:ext uri="{63B3BB69-23CF-44E3-9099-C40C66FF867C}">
                  <a14:compatExt spid="_x0000_s4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190500</xdr:rowOff>
        </xdr:from>
        <xdr:to>
          <xdr:col>7</xdr:col>
          <xdr:colOff>371475</xdr:colOff>
          <xdr:row>19</xdr:row>
          <xdr:rowOff>200025</xdr:rowOff>
        </xdr:to>
        <xdr:sp macro="" textlink="">
          <xdr:nvSpPr>
            <xdr:cNvPr id="4247" name="Check Box 151" hidden="1">
              <a:extLst>
                <a:ext uri="{63B3BB69-23CF-44E3-9099-C40C66FF867C}">
                  <a14:compatExt spid="_x0000_s4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xdr:row>
          <xdr:rowOff>190500</xdr:rowOff>
        </xdr:from>
        <xdr:to>
          <xdr:col>8</xdr:col>
          <xdr:colOff>371475</xdr:colOff>
          <xdr:row>19</xdr:row>
          <xdr:rowOff>200025</xdr:rowOff>
        </xdr:to>
        <xdr:sp macro="" textlink="">
          <xdr:nvSpPr>
            <xdr:cNvPr id="4248" name="Check Box 152" hidden="1">
              <a:extLst>
                <a:ext uri="{63B3BB69-23CF-44E3-9099-C40C66FF867C}">
                  <a14:compatExt spid="_x0000_s4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21</xdr:row>
          <xdr:rowOff>0</xdr:rowOff>
        </xdr:from>
        <xdr:to>
          <xdr:col>7</xdr:col>
          <xdr:colOff>371475</xdr:colOff>
          <xdr:row>23</xdr:row>
          <xdr:rowOff>38100</xdr:rowOff>
        </xdr:to>
        <xdr:sp macro="" textlink="">
          <xdr:nvSpPr>
            <xdr:cNvPr id="4249" name="Check Box 153" hidden="1">
              <a:extLst>
                <a:ext uri="{63B3BB69-23CF-44E3-9099-C40C66FF867C}">
                  <a14:compatExt spid="_x0000_s4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0</xdr:rowOff>
        </xdr:from>
        <xdr:to>
          <xdr:col>8</xdr:col>
          <xdr:colOff>371475</xdr:colOff>
          <xdr:row>23</xdr:row>
          <xdr:rowOff>38100</xdr:rowOff>
        </xdr:to>
        <xdr:sp macro="" textlink="">
          <xdr:nvSpPr>
            <xdr:cNvPr id="4250" name="Check Box 154" hidden="1">
              <a:extLst>
                <a:ext uri="{63B3BB69-23CF-44E3-9099-C40C66FF867C}">
                  <a14:compatExt spid="_x0000_s4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0</xdr:rowOff>
        </xdr:from>
        <xdr:to>
          <xdr:col>7</xdr:col>
          <xdr:colOff>371475</xdr:colOff>
          <xdr:row>24</xdr:row>
          <xdr:rowOff>171450</xdr:rowOff>
        </xdr:to>
        <xdr:sp macro="" textlink="">
          <xdr:nvSpPr>
            <xdr:cNvPr id="4251" name="Check Box 155" hidden="1">
              <a:extLst>
                <a:ext uri="{63B3BB69-23CF-44E3-9099-C40C66FF867C}">
                  <a14:compatExt spid="_x0000_s4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0</xdr:rowOff>
        </xdr:from>
        <xdr:to>
          <xdr:col>8</xdr:col>
          <xdr:colOff>371475</xdr:colOff>
          <xdr:row>24</xdr:row>
          <xdr:rowOff>171450</xdr:rowOff>
        </xdr:to>
        <xdr:sp macro="" textlink="">
          <xdr:nvSpPr>
            <xdr:cNvPr id="4252" name="Check Box 156" hidden="1">
              <a:extLst>
                <a:ext uri="{63B3BB69-23CF-44E3-9099-C40C66FF867C}">
                  <a14:compatExt spid="_x0000_s4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0</xdr:rowOff>
        </xdr:from>
        <xdr:to>
          <xdr:col>7</xdr:col>
          <xdr:colOff>371475</xdr:colOff>
          <xdr:row>26</xdr:row>
          <xdr:rowOff>180975</xdr:rowOff>
        </xdr:to>
        <xdr:sp macro="" textlink="">
          <xdr:nvSpPr>
            <xdr:cNvPr id="4253" name="Check Box 157" hidden="1">
              <a:extLst>
                <a:ext uri="{63B3BB69-23CF-44E3-9099-C40C66FF867C}">
                  <a14:compatExt spid="_x0000_s4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xdr:row>
          <xdr:rowOff>0</xdr:rowOff>
        </xdr:from>
        <xdr:to>
          <xdr:col>8</xdr:col>
          <xdr:colOff>371475</xdr:colOff>
          <xdr:row>26</xdr:row>
          <xdr:rowOff>180975</xdr:rowOff>
        </xdr:to>
        <xdr:sp macro="" textlink="">
          <xdr:nvSpPr>
            <xdr:cNvPr id="4254" name="Check Box 158" hidden="1">
              <a:extLst>
                <a:ext uri="{63B3BB69-23CF-44E3-9099-C40C66FF867C}">
                  <a14:compatExt spid="_x0000_s4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0</xdr:rowOff>
        </xdr:from>
        <xdr:to>
          <xdr:col>7</xdr:col>
          <xdr:colOff>371475</xdr:colOff>
          <xdr:row>28</xdr:row>
          <xdr:rowOff>57150</xdr:rowOff>
        </xdr:to>
        <xdr:sp macro="" textlink="">
          <xdr:nvSpPr>
            <xdr:cNvPr id="4255" name="Check Box 159" hidden="1">
              <a:extLst>
                <a:ext uri="{63B3BB69-23CF-44E3-9099-C40C66FF867C}">
                  <a14:compatExt spid="_x0000_s4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0</xdr:rowOff>
        </xdr:from>
        <xdr:to>
          <xdr:col>8</xdr:col>
          <xdr:colOff>371475</xdr:colOff>
          <xdr:row>28</xdr:row>
          <xdr:rowOff>57150</xdr:rowOff>
        </xdr:to>
        <xdr:sp macro="" textlink="">
          <xdr:nvSpPr>
            <xdr:cNvPr id="4256" name="Check Box 160" hidden="1">
              <a:extLst>
                <a:ext uri="{63B3BB69-23CF-44E3-9099-C40C66FF867C}">
                  <a14:compatExt spid="_x0000_s4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190500</xdr:rowOff>
        </xdr:from>
        <xdr:to>
          <xdr:col>7</xdr:col>
          <xdr:colOff>371475</xdr:colOff>
          <xdr:row>28</xdr:row>
          <xdr:rowOff>190500</xdr:rowOff>
        </xdr:to>
        <xdr:sp macro="" textlink="">
          <xdr:nvSpPr>
            <xdr:cNvPr id="4257" name="Check Box 161" hidden="1">
              <a:extLst>
                <a:ext uri="{63B3BB69-23CF-44E3-9099-C40C66FF867C}">
                  <a14:compatExt spid="_x0000_s4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190500</xdr:rowOff>
        </xdr:from>
        <xdr:to>
          <xdr:col>8</xdr:col>
          <xdr:colOff>371475</xdr:colOff>
          <xdr:row>28</xdr:row>
          <xdr:rowOff>190500</xdr:rowOff>
        </xdr:to>
        <xdr:sp macro="" textlink="">
          <xdr:nvSpPr>
            <xdr:cNvPr id="4258" name="Check Box 162" hidden="1">
              <a:extLst>
                <a:ext uri="{63B3BB69-23CF-44E3-9099-C40C66FF867C}">
                  <a14:compatExt spid="_x0000_s4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xdr:row>
          <xdr:rowOff>190500</xdr:rowOff>
        </xdr:from>
        <xdr:to>
          <xdr:col>6</xdr:col>
          <xdr:colOff>371475</xdr:colOff>
          <xdr:row>33</xdr:row>
          <xdr:rowOff>190500</xdr:rowOff>
        </xdr:to>
        <xdr:sp macro="" textlink="">
          <xdr:nvSpPr>
            <xdr:cNvPr id="4259" name="Check Box 163" hidden="1">
              <a:extLst>
                <a:ext uri="{63B3BB69-23CF-44E3-9099-C40C66FF867C}">
                  <a14:compatExt spid="_x0000_s4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190500</xdr:rowOff>
        </xdr:from>
        <xdr:to>
          <xdr:col>7</xdr:col>
          <xdr:colOff>371475</xdr:colOff>
          <xdr:row>33</xdr:row>
          <xdr:rowOff>190500</xdr:rowOff>
        </xdr:to>
        <xdr:sp macro="" textlink="">
          <xdr:nvSpPr>
            <xdr:cNvPr id="4260" name="Check Box 164" hidden="1">
              <a:extLst>
                <a:ext uri="{63B3BB69-23CF-44E3-9099-C40C66FF867C}">
                  <a14:compatExt spid="_x0000_s4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190500</xdr:rowOff>
        </xdr:from>
        <xdr:to>
          <xdr:col>6</xdr:col>
          <xdr:colOff>371475</xdr:colOff>
          <xdr:row>34</xdr:row>
          <xdr:rowOff>190500</xdr:rowOff>
        </xdr:to>
        <xdr:sp macro="" textlink="">
          <xdr:nvSpPr>
            <xdr:cNvPr id="4261" name="Check Box 165" hidden="1">
              <a:extLst>
                <a:ext uri="{63B3BB69-23CF-44E3-9099-C40C66FF867C}">
                  <a14:compatExt spid="_x0000_s4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33</xdr:row>
          <xdr:rowOff>190500</xdr:rowOff>
        </xdr:from>
        <xdr:to>
          <xdr:col>7</xdr:col>
          <xdr:colOff>371475</xdr:colOff>
          <xdr:row>34</xdr:row>
          <xdr:rowOff>190500</xdr:rowOff>
        </xdr:to>
        <xdr:sp macro="" textlink="">
          <xdr:nvSpPr>
            <xdr:cNvPr id="4262" name="Check Box 166" hidden="1">
              <a:extLst>
                <a:ext uri="{63B3BB69-23CF-44E3-9099-C40C66FF867C}">
                  <a14:compatExt spid="_x0000_s4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190500</xdr:rowOff>
        </xdr:from>
        <xdr:to>
          <xdr:col>6</xdr:col>
          <xdr:colOff>371475</xdr:colOff>
          <xdr:row>35</xdr:row>
          <xdr:rowOff>190500</xdr:rowOff>
        </xdr:to>
        <xdr:sp macro="" textlink="">
          <xdr:nvSpPr>
            <xdr:cNvPr id="4263" name="Check Box 167" hidden="1">
              <a:extLst>
                <a:ext uri="{63B3BB69-23CF-44E3-9099-C40C66FF867C}">
                  <a14:compatExt spid="_x0000_s4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34</xdr:row>
          <xdr:rowOff>190500</xdr:rowOff>
        </xdr:from>
        <xdr:to>
          <xdr:col>7</xdr:col>
          <xdr:colOff>371475</xdr:colOff>
          <xdr:row>35</xdr:row>
          <xdr:rowOff>190500</xdr:rowOff>
        </xdr:to>
        <xdr:sp macro="" textlink="">
          <xdr:nvSpPr>
            <xdr:cNvPr id="4264" name="Check Box 168" hidden="1">
              <a:extLst>
                <a:ext uri="{63B3BB69-23CF-44E3-9099-C40C66FF867C}">
                  <a14:compatExt spid="_x0000_s4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190500</xdr:rowOff>
        </xdr:from>
        <xdr:to>
          <xdr:col>6</xdr:col>
          <xdr:colOff>371475</xdr:colOff>
          <xdr:row>36</xdr:row>
          <xdr:rowOff>190500</xdr:rowOff>
        </xdr:to>
        <xdr:sp macro="" textlink="">
          <xdr:nvSpPr>
            <xdr:cNvPr id="4265" name="Check Box 169" hidden="1">
              <a:extLst>
                <a:ext uri="{63B3BB69-23CF-44E3-9099-C40C66FF867C}">
                  <a14:compatExt spid="_x0000_s4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190500</xdr:rowOff>
        </xdr:from>
        <xdr:to>
          <xdr:col>7</xdr:col>
          <xdr:colOff>371475</xdr:colOff>
          <xdr:row>36</xdr:row>
          <xdr:rowOff>190500</xdr:rowOff>
        </xdr:to>
        <xdr:sp macro="" textlink="">
          <xdr:nvSpPr>
            <xdr:cNvPr id="4266" name="Check Box 170" hidden="1">
              <a:extLst>
                <a:ext uri="{63B3BB69-23CF-44E3-9099-C40C66FF867C}">
                  <a14:compatExt spid="_x0000_s4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190500</xdr:rowOff>
        </xdr:from>
        <xdr:to>
          <xdr:col>6</xdr:col>
          <xdr:colOff>371475</xdr:colOff>
          <xdr:row>37</xdr:row>
          <xdr:rowOff>190500</xdr:rowOff>
        </xdr:to>
        <xdr:sp macro="" textlink="">
          <xdr:nvSpPr>
            <xdr:cNvPr id="4267" name="Check Box 171" hidden="1">
              <a:extLst>
                <a:ext uri="{63B3BB69-23CF-44E3-9099-C40C66FF867C}">
                  <a14:compatExt spid="_x0000_s4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190500</xdr:rowOff>
        </xdr:from>
        <xdr:to>
          <xdr:col>7</xdr:col>
          <xdr:colOff>371475</xdr:colOff>
          <xdr:row>37</xdr:row>
          <xdr:rowOff>190500</xdr:rowOff>
        </xdr:to>
        <xdr:sp macro="" textlink="">
          <xdr:nvSpPr>
            <xdr:cNvPr id="4268" name="Check Box 172" hidden="1">
              <a:extLst>
                <a:ext uri="{63B3BB69-23CF-44E3-9099-C40C66FF867C}">
                  <a14:compatExt spid="_x0000_s4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190500</xdr:rowOff>
        </xdr:from>
        <xdr:to>
          <xdr:col>6</xdr:col>
          <xdr:colOff>371475</xdr:colOff>
          <xdr:row>38</xdr:row>
          <xdr:rowOff>190500</xdr:rowOff>
        </xdr:to>
        <xdr:sp macro="" textlink="">
          <xdr:nvSpPr>
            <xdr:cNvPr id="4269" name="Check Box 173" hidden="1">
              <a:extLst>
                <a:ext uri="{63B3BB69-23CF-44E3-9099-C40C66FF867C}">
                  <a14:compatExt spid="_x0000_s4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190500</xdr:rowOff>
        </xdr:from>
        <xdr:to>
          <xdr:col>7</xdr:col>
          <xdr:colOff>371475</xdr:colOff>
          <xdr:row>38</xdr:row>
          <xdr:rowOff>190500</xdr:rowOff>
        </xdr:to>
        <xdr:sp macro="" textlink="">
          <xdr:nvSpPr>
            <xdr:cNvPr id="4270" name="Check Box 174" hidden="1">
              <a:extLst>
                <a:ext uri="{63B3BB69-23CF-44E3-9099-C40C66FF867C}">
                  <a14:compatExt spid="_x0000_s4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190500</xdr:rowOff>
        </xdr:from>
        <xdr:to>
          <xdr:col>6</xdr:col>
          <xdr:colOff>371475</xdr:colOff>
          <xdr:row>39</xdr:row>
          <xdr:rowOff>190500</xdr:rowOff>
        </xdr:to>
        <xdr:sp macro="" textlink="">
          <xdr:nvSpPr>
            <xdr:cNvPr id="4271" name="Check Box 175" hidden="1">
              <a:extLst>
                <a:ext uri="{63B3BB69-23CF-44E3-9099-C40C66FF867C}">
                  <a14:compatExt spid="_x0000_s4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38</xdr:row>
          <xdr:rowOff>190500</xdr:rowOff>
        </xdr:from>
        <xdr:to>
          <xdr:col>7</xdr:col>
          <xdr:colOff>371475</xdr:colOff>
          <xdr:row>39</xdr:row>
          <xdr:rowOff>190500</xdr:rowOff>
        </xdr:to>
        <xdr:sp macro="" textlink="">
          <xdr:nvSpPr>
            <xdr:cNvPr id="4272" name="Check Box 176" hidden="1">
              <a:extLst>
                <a:ext uri="{63B3BB69-23CF-44E3-9099-C40C66FF867C}">
                  <a14:compatExt spid="_x0000_s4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190500</xdr:rowOff>
        </xdr:from>
        <xdr:to>
          <xdr:col>6</xdr:col>
          <xdr:colOff>371475</xdr:colOff>
          <xdr:row>40</xdr:row>
          <xdr:rowOff>190500</xdr:rowOff>
        </xdr:to>
        <xdr:sp macro="" textlink="">
          <xdr:nvSpPr>
            <xdr:cNvPr id="4273" name="Check Box 177" hidden="1">
              <a:extLst>
                <a:ext uri="{63B3BB69-23CF-44E3-9099-C40C66FF867C}">
                  <a14:compatExt spid="_x0000_s4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39</xdr:row>
          <xdr:rowOff>190500</xdr:rowOff>
        </xdr:from>
        <xdr:to>
          <xdr:col>7</xdr:col>
          <xdr:colOff>371475</xdr:colOff>
          <xdr:row>40</xdr:row>
          <xdr:rowOff>190500</xdr:rowOff>
        </xdr:to>
        <xdr:sp macro="" textlink="">
          <xdr:nvSpPr>
            <xdr:cNvPr id="4274" name="Check Box 178" hidden="1">
              <a:extLst>
                <a:ext uri="{63B3BB69-23CF-44E3-9099-C40C66FF867C}">
                  <a14:compatExt spid="_x0000_s4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190500</xdr:rowOff>
        </xdr:from>
        <xdr:to>
          <xdr:col>6</xdr:col>
          <xdr:colOff>371475</xdr:colOff>
          <xdr:row>44</xdr:row>
          <xdr:rowOff>190500</xdr:rowOff>
        </xdr:to>
        <xdr:sp macro="" textlink="">
          <xdr:nvSpPr>
            <xdr:cNvPr id="4275" name="Check Box 179" hidden="1">
              <a:extLst>
                <a:ext uri="{63B3BB69-23CF-44E3-9099-C40C66FF867C}">
                  <a14:compatExt spid="_x0000_s4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43</xdr:row>
          <xdr:rowOff>190500</xdr:rowOff>
        </xdr:from>
        <xdr:to>
          <xdr:col>7</xdr:col>
          <xdr:colOff>371475</xdr:colOff>
          <xdr:row>44</xdr:row>
          <xdr:rowOff>190500</xdr:rowOff>
        </xdr:to>
        <xdr:sp macro="" textlink="">
          <xdr:nvSpPr>
            <xdr:cNvPr id="4276" name="Check Box 180" hidden="1">
              <a:extLst>
                <a:ext uri="{63B3BB69-23CF-44E3-9099-C40C66FF867C}">
                  <a14:compatExt spid="_x0000_s4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190500</xdr:rowOff>
        </xdr:from>
        <xdr:to>
          <xdr:col>6</xdr:col>
          <xdr:colOff>371475</xdr:colOff>
          <xdr:row>45</xdr:row>
          <xdr:rowOff>190500</xdr:rowOff>
        </xdr:to>
        <xdr:sp macro="" textlink="">
          <xdr:nvSpPr>
            <xdr:cNvPr id="4277" name="Check Box 181" hidden="1">
              <a:extLst>
                <a:ext uri="{63B3BB69-23CF-44E3-9099-C40C66FF867C}">
                  <a14:compatExt spid="_x0000_s4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190500</xdr:rowOff>
        </xdr:from>
        <xdr:to>
          <xdr:col>7</xdr:col>
          <xdr:colOff>371475</xdr:colOff>
          <xdr:row>45</xdr:row>
          <xdr:rowOff>190500</xdr:rowOff>
        </xdr:to>
        <xdr:sp macro="" textlink="">
          <xdr:nvSpPr>
            <xdr:cNvPr id="4278" name="Check Box 182" hidden="1">
              <a:extLst>
                <a:ext uri="{63B3BB69-23CF-44E3-9099-C40C66FF867C}">
                  <a14:compatExt spid="_x0000_s4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190500</xdr:rowOff>
        </xdr:from>
        <xdr:to>
          <xdr:col>6</xdr:col>
          <xdr:colOff>371475</xdr:colOff>
          <xdr:row>46</xdr:row>
          <xdr:rowOff>190500</xdr:rowOff>
        </xdr:to>
        <xdr:sp macro="" textlink="">
          <xdr:nvSpPr>
            <xdr:cNvPr id="4279" name="Check Box 183" hidden="1">
              <a:extLst>
                <a:ext uri="{63B3BB69-23CF-44E3-9099-C40C66FF867C}">
                  <a14:compatExt spid="_x0000_s4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45</xdr:row>
          <xdr:rowOff>190500</xdr:rowOff>
        </xdr:from>
        <xdr:to>
          <xdr:col>7</xdr:col>
          <xdr:colOff>371475</xdr:colOff>
          <xdr:row>46</xdr:row>
          <xdr:rowOff>190500</xdr:rowOff>
        </xdr:to>
        <xdr:sp macro="" textlink="">
          <xdr:nvSpPr>
            <xdr:cNvPr id="4280" name="Check Box 184" hidden="1">
              <a:extLst>
                <a:ext uri="{63B3BB69-23CF-44E3-9099-C40C66FF867C}">
                  <a14:compatExt spid="_x0000_s4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190500</xdr:rowOff>
        </xdr:from>
        <xdr:to>
          <xdr:col>6</xdr:col>
          <xdr:colOff>371475</xdr:colOff>
          <xdr:row>47</xdr:row>
          <xdr:rowOff>190500</xdr:rowOff>
        </xdr:to>
        <xdr:sp macro="" textlink="">
          <xdr:nvSpPr>
            <xdr:cNvPr id="4281" name="Check Box 185" hidden="1">
              <a:extLst>
                <a:ext uri="{63B3BB69-23CF-44E3-9099-C40C66FF867C}">
                  <a14:compatExt spid="_x0000_s4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46</xdr:row>
          <xdr:rowOff>190500</xdr:rowOff>
        </xdr:from>
        <xdr:to>
          <xdr:col>7</xdr:col>
          <xdr:colOff>371475</xdr:colOff>
          <xdr:row>47</xdr:row>
          <xdr:rowOff>190500</xdr:rowOff>
        </xdr:to>
        <xdr:sp macro="" textlink="">
          <xdr:nvSpPr>
            <xdr:cNvPr id="4282" name="Check Box 186" hidden="1">
              <a:extLst>
                <a:ext uri="{63B3BB69-23CF-44E3-9099-C40C66FF867C}">
                  <a14:compatExt spid="_x0000_s4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190500</xdr:rowOff>
        </xdr:from>
        <xdr:to>
          <xdr:col>6</xdr:col>
          <xdr:colOff>371475</xdr:colOff>
          <xdr:row>48</xdr:row>
          <xdr:rowOff>190500</xdr:rowOff>
        </xdr:to>
        <xdr:sp macro="" textlink="">
          <xdr:nvSpPr>
            <xdr:cNvPr id="4283" name="Check Box 187" hidden="1">
              <a:extLst>
                <a:ext uri="{63B3BB69-23CF-44E3-9099-C40C66FF867C}">
                  <a14:compatExt spid="_x0000_s4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47</xdr:row>
          <xdr:rowOff>190500</xdr:rowOff>
        </xdr:from>
        <xdr:to>
          <xdr:col>7</xdr:col>
          <xdr:colOff>371475</xdr:colOff>
          <xdr:row>48</xdr:row>
          <xdr:rowOff>190500</xdr:rowOff>
        </xdr:to>
        <xdr:sp macro="" textlink="">
          <xdr:nvSpPr>
            <xdr:cNvPr id="4284" name="Check Box 188" hidden="1">
              <a:extLst>
                <a:ext uri="{63B3BB69-23CF-44E3-9099-C40C66FF867C}">
                  <a14:compatExt spid="_x0000_s4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190500</xdr:rowOff>
        </xdr:from>
        <xdr:to>
          <xdr:col>6</xdr:col>
          <xdr:colOff>371475</xdr:colOff>
          <xdr:row>49</xdr:row>
          <xdr:rowOff>190500</xdr:rowOff>
        </xdr:to>
        <xdr:sp macro="" textlink="">
          <xdr:nvSpPr>
            <xdr:cNvPr id="4285" name="Check Box 189" hidden="1">
              <a:extLst>
                <a:ext uri="{63B3BB69-23CF-44E3-9099-C40C66FF867C}">
                  <a14:compatExt spid="_x0000_s4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48</xdr:row>
          <xdr:rowOff>190500</xdr:rowOff>
        </xdr:from>
        <xdr:to>
          <xdr:col>7</xdr:col>
          <xdr:colOff>371475</xdr:colOff>
          <xdr:row>49</xdr:row>
          <xdr:rowOff>190500</xdr:rowOff>
        </xdr:to>
        <xdr:sp macro="" textlink="">
          <xdr:nvSpPr>
            <xdr:cNvPr id="4286" name="Check Box 190" hidden="1">
              <a:extLst>
                <a:ext uri="{63B3BB69-23CF-44E3-9099-C40C66FF867C}">
                  <a14:compatExt spid="_x0000_s4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190500</xdr:rowOff>
        </xdr:from>
        <xdr:to>
          <xdr:col>6</xdr:col>
          <xdr:colOff>371475</xdr:colOff>
          <xdr:row>50</xdr:row>
          <xdr:rowOff>190500</xdr:rowOff>
        </xdr:to>
        <xdr:sp macro="" textlink="">
          <xdr:nvSpPr>
            <xdr:cNvPr id="4287" name="Check Box 191" hidden="1">
              <a:extLst>
                <a:ext uri="{63B3BB69-23CF-44E3-9099-C40C66FF867C}">
                  <a14:compatExt spid="_x0000_s4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49</xdr:row>
          <xdr:rowOff>190500</xdr:rowOff>
        </xdr:from>
        <xdr:to>
          <xdr:col>7</xdr:col>
          <xdr:colOff>371475</xdr:colOff>
          <xdr:row>50</xdr:row>
          <xdr:rowOff>190500</xdr:rowOff>
        </xdr:to>
        <xdr:sp macro="" textlink="">
          <xdr:nvSpPr>
            <xdr:cNvPr id="4288" name="Check Box 192" hidden="1">
              <a:extLst>
                <a:ext uri="{63B3BB69-23CF-44E3-9099-C40C66FF867C}">
                  <a14:compatExt spid="_x0000_s4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190500</xdr:rowOff>
        </xdr:from>
        <xdr:to>
          <xdr:col>6</xdr:col>
          <xdr:colOff>371475</xdr:colOff>
          <xdr:row>51</xdr:row>
          <xdr:rowOff>190500</xdr:rowOff>
        </xdr:to>
        <xdr:sp macro="" textlink="">
          <xdr:nvSpPr>
            <xdr:cNvPr id="4289" name="Check Box 193" hidden="1">
              <a:extLst>
                <a:ext uri="{63B3BB69-23CF-44E3-9099-C40C66FF867C}">
                  <a14:compatExt spid="_x0000_s4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50</xdr:row>
          <xdr:rowOff>190500</xdr:rowOff>
        </xdr:from>
        <xdr:to>
          <xdr:col>7</xdr:col>
          <xdr:colOff>371475</xdr:colOff>
          <xdr:row>51</xdr:row>
          <xdr:rowOff>190500</xdr:rowOff>
        </xdr:to>
        <xdr:sp macro="" textlink="">
          <xdr:nvSpPr>
            <xdr:cNvPr id="4290" name="Check Box 194" hidden="1">
              <a:extLst>
                <a:ext uri="{63B3BB69-23CF-44E3-9099-C40C66FF867C}">
                  <a14:compatExt spid="_x0000_s4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190500</xdr:rowOff>
        </xdr:from>
        <xdr:to>
          <xdr:col>6</xdr:col>
          <xdr:colOff>371475</xdr:colOff>
          <xdr:row>52</xdr:row>
          <xdr:rowOff>190500</xdr:rowOff>
        </xdr:to>
        <xdr:sp macro="" textlink="">
          <xdr:nvSpPr>
            <xdr:cNvPr id="4291" name="Check Box 195" hidden="1">
              <a:extLst>
                <a:ext uri="{63B3BB69-23CF-44E3-9099-C40C66FF867C}">
                  <a14:compatExt spid="_x0000_s4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51</xdr:row>
          <xdr:rowOff>190500</xdr:rowOff>
        </xdr:from>
        <xdr:to>
          <xdr:col>7</xdr:col>
          <xdr:colOff>371475</xdr:colOff>
          <xdr:row>52</xdr:row>
          <xdr:rowOff>190500</xdr:rowOff>
        </xdr:to>
        <xdr:sp macro="" textlink="">
          <xdr:nvSpPr>
            <xdr:cNvPr id="4292" name="Check Box 196" hidden="1">
              <a:extLst>
                <a:ext uri="{63B3BB69-23CF-44E3-9099-C40C66FF867C}">
                  <a14:compatExt spid="_x0000_s4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xdr:row>
          <xdr:rowOff>190500</xdr:rowOff>
        </xdr:from>
        <xdr:to>
          <xdr:col>6</xdr:col>
          <xdr:colOff>371475</xdr:colOff>
          <xdr:row>53</xdr:row>
          <xdr:rowOff>190500</xdr:rowOff>
        </xdr:to>
        <xdr:sp macro="" textlink="">
          <xdr:nvSpPr>
            <xdr:cNvPr id="4293" name="Check Box 197" hidden="1">
              <a:extLst>
                <a:ext uri="{63B3BB69-23CF-44E3-9099-C40C66FF867C}">
                  <a14:compatExt spid="_x0000_s4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52</xdr:row>
          <xdr:rowOff>190500</xdr:rowOff>
        </xdr:from>
        <xdr:to>
          <xdr:col>7</xdr:col>
          <xdr:colOff>371475</xdr:colOff>
          <xdr:row>53</xdr:row>
          <xdr:rowOff>190500</xdr:rowOff>
        </xdr:to>
        <xdr:sp macro="" textlink="">
          <xdr:nvSpPr>
            <xdr:cNvPr id="4294" name="Check Box 198" hidden="1">
              <a:extLst>
                <a:ext uri="{63B3BB69-23CF-44E3-9099-C40C66FF867C}">
                  <a14:compatExt spid="_x0000_s4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190500</xdr:rowOff>
        </xdr:from>
        <xdr:to>
          <xdr:col>6</xdr:col>
          <xdr:colOff>371475</xdr:colOff>
          <xdr:row>54</xdr:row>
          <xdr:rowOff>190500</xdr:rowOff>
        </xdr:to>
        <xdr:sp macro="" textlink="">
          <xdr:nvSpPr>
            <xdr:cNvPr id="4295" name="Check Box 199" hidden="1">
              <a:extLst>
                <a:ext uri="{63B3BB69-23CF-44E3-9099-C40C66FF867C}">
                  <a14:compatExt spid="_x0000_s4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190500</xdr:rowOff>
        </xdr:from>
        <xdr:to>
          <xdr:col>7</xdr:col>
          <xdr:colOff>371475</xdr:colOff>
          <xdr:row>54</xdr:row>
          <xdr:rowOff>190500</xdr:rowOff>
        </xdr:to>
        <xdr:sp macro="" textlink="">
          <xdr:nvSpPr>
            <xdr:cNvPr id="4296" name="Check Box 200" hidden="1">
              <a:extLst>
                <a:ext uri="{63B3BB69-23CF-44E3-9099-C40C66FF867C}">
                  <a14:compatExt spid="_x0000_s4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190500</xdr:rowOff>
        </xdr:from>
        <xdr:to>
          <xdr:col>6</xdr:col>
          <xdr:colOff>371475</xdr:colOff>
          <xdr:row>58</xdr:row>
          <xdr:rowOff>190500</xdr:rowOff>
        </xdr:to>
        <xdr:sp macro="" textlink="">
          <xdr:nvSpPr>
            <xdr:cNvPr id="4297" name="Check Box 201" hidden="1">
              <a:extLst>
                <a:ext uri="{63B3BB69-23CF-44E3-9099-C40C66FF867C}">
                  <a14:compatExt spid="_x0000_s4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57</xdr:row>
          <xdr:rowOff>190500</xdr:rowOff>
        </xdr:from>
        <xdr:to>
          <xdr:col>7</xdr:col>
          <xdr:colOff>371475</xdr:colOff>
          <xdr:row>58</xdr:row>
          <xdr:rowOff>190500</xdr:rowOff>
        </xdr:to>
        <xdr:sp macro="" textlink="">
          <xdr:nvSpPr>
            <xdr:cNvPr id="4298" name="Check Box 202" hidden="1">
              <a:extLst>
                <a:ext uri="{63B3BB69-23CF-44E3-9099-C40C66FF867C}">
                  <a14:compatExt spid="_x0000_s4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190500</xdr:rowOff>
        </xdr:from>
        <xdr:to>
          <xdr:col>6</xdr:col>
          <xdr:colOff>371475</xdr:colOff>
          <xdr:row>59</xdr:row>
          <xdr:rowOff>190500</xdr:rowOff>
        </xdr:to>
        <xdr:sp macro="" textlink="">
          <xdr:nvSpPr>
            <xdr:cNvPr id="4299" name="Check Box 203" hidden="1">
              <a:extLst>
                <a:ext uri="{63B3BB69-23CF-44E3-9099-C40C66FF867C}">
                  <a14:compatExt spid="_x0000_s4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58</xdr:row>
          <xdr:rowOff>190500</xdr:rowOff>
        </xdr:from>
        <xdr:to>
          <xdr:col>7</xdr:col>
          <xdr:colOff>371475</xdr:colOff>
          <xdr:row>59</xdr:row>
          <xdr:rowOff>190500</xdr:rowOff>
        </xdr:to>
        <xdr:sp macro="" textlink="">
          <xdr:nvSpPr>
            <xdr:cNvPr id="4300" name="Check Box 204" hidden="1">
              <a:extLst>
                <a:ext uri="{63B3BB69-23CF-44E3-9099-C40C66FF867C}">
                  <a14:compatExt spid="_x0000_s4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190500</xdr:rowOff>
        </xdr:from>
        <xdr:to>
          <xdr:col>6</xdr:col>
          <xdr:colOff>371475</xdr:colOff>
          <xdr:row>60</xdr:row>
          <xdr:rowOff>190500</xdr:rowOff>
        </xdr:to>
        <xdr:sp macro="" textlink="">
          <xdr:nvSpPr>
            <xdr:cNvPr id="4301" name="Check Box 205" hidden="1">
              <a:extLst>
                <a:ext uri="{63B3BB69-23CF-44E3-9099-C40C66FF867C}">
                  <a14:compatExt spid="_x0000_s4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59</xdr:row>
          <xdr:rowOff>190500</xdr:rowOff>
        </xdr:from>
        <xdr:to>
          <xdr:col>7</xdr:col>
          <xdr:colOff>371475</xdr:colOff>
          <xdr:row>60</xdr:row>
          <xdr:rowOff>190500</xdr:rowOff>
        </xdr:to>
        <xdr:sp macro="" textlink="">
          <xdr:nvSpPr>
            <xdr:cNvPr id="4302" name="Check Box 206" hidden="1">
              <a:extLst>
                <a:ext uri="{63B3BB69-23CF-44E3-9099-C40C66FF867C}">
                  <a14:compatExt spid="_x0000_s4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190500</xdr:rowOff>
        </xdr:from>
        <xdr:to>
          <xdr:col>6</xdr:col>
          <xdr:colOff>371475</xdr:colOff>
          <xdr:row>61</xdr:row>
          <xdr:rowOff>190500</xdr:rowOff>
        </xdr:to>
        <xdr:sp macro="" textlink="">
          <xdr:nvSpPr>
            <xdr:cNvPr id="4303" name="Check Box 207" hidden="1">
              <a:extLst>
                <a:ext uri="{63B3BB69-23CF-44E3-9099-C40C66FF867C}">
                  <a14:compatExt spid="_x0000_s4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190500</xdr:rowOff>
        </xdr:from>
        <xdr:to>
          <xdr:col>7</xdr:col>
          <xdr:colOff>371475</xdr:colOff>
          <xdr:row>61</xdr:row>
          <xdr:rowOff>190500</xdr:rowOff>
        </xdr:to>
        <xdr:sp macro="" textlink="">
          <xdr:nvSpPr>
            <xdr:cNvPr id="4304" name="Check Box 208" hidden="1">
              <a:extLst>
                <a:ext uri="{63B3BB69-23CF-44E3-9099-C40C66FF867C}">
                  <a14:compatExt spid="_x0000_s4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190500</xdr:rowOff>
        </xdr:from>
        <xdr:to>
          <xdr:col>6</xdr:col>
          <xdr:colOff>371475</xdr:colOff>
          <xdr:row>62</xdr:row>
          <xdr:rowOff>190500</xdr:rowOff>
        </xdr:to>
        <xdr:sp macro="" textlink="">
          <xdr:nvSpPr>
            <xdr:cNvPr id="4305" name="Check Box 209" hidden="1">
              <a:extLst>
                <a:ext uri="{63B3BB69-23CF-44E3-9099-C40C66FF867C}">
                  <a14:compatExt spid="_x0000_s4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61</xdr:row>
          <xdr:rowOff>190500</xdr:rowOff>
        </xdr:from>
        <xdr:to>
          <xdr:col>7</xdr:col>
          <xdr:colOff>371475</xdr:colOff>
          <xdr:row>62</xdr:row>
          <xdr:rowOff>190500</xdr:rowOff>
        </xdr:to>
        <xdr:sp macro="" textlink="">
          <xdr:nvSpPr>
            <xdr:cNvPr id="4306" name="Check Box 210" hidden="1">
              <a:extLst>
                <a:ext uri="{63B3BB69-23CF-44E3-9099-C40C66FF867C}">
                  <a14:compatExt spid="_x0000_s4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190500</xdr:rowOff>
        </xdr:from>
        <xdr:to>
          <xdr:col>6</xdr:col>
          <xdr:colOff>371475</xdr:colOff>
          <xdr:row>63</xdr:row>
          <xdr:rowOff>190500</xdr:rowOff>
        </xdr:to>
        <xdr:sp macro="" textlink="">
          <xdr:nvSpPr>
            <xdr:cNvPr id="4307" name="Check Box 211" hidden="1">
              <a:extLst>
                <a:ext uri="{63B3BB69-23CF-44E3-9099-C40C66FF867C}">
                  <a14:compatExt spid="_x0000_s4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62</xdr:row>
          <xdr:rowOff>190500</xdr:rowOff>
        </xdr:from>
        <xdr:to>
          <xdr:col>7</xdr:col>
          <xdr:colOff>371475</xdr:colOff>
          <xdr:row>63</xdr:row>
          <xdr:rowOff>190500</xdr:rowOff>
        </xdr:to>
        <xdr:sp macro="" textlink="">
          <xdr:nvSpPr>
            <xdr:cNvPr id="4308" name="Check Box 212" hidden="1">
              <a:extLst>
                <a:ext uri="{63B3BB69-23CF-44E3-9099-C40C66FF867C}">
                  <a14:compatExt spid="_x0000_s4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63</xdr:row>
          <xdr:rowOff>190500</xdr:rowOff>
        </xdr:from>
        <xdr:to>
          <xdr:col>6</xdr:col>
          <xdr:colOff>371475</xdr:colOff>
          <xdr:row>64</xdr:row>
          <xdr:rowOff>190500</xdr:rowOff>
        </xdr:to>
        <xdr:sp macro="" textlink="">
          <xdr:nvSpPr>
            <xdr:cNvPr id="4309" name="Check Box 213" hidden="1">
              <a:extLst>
                <a:ext uri="{63B3BB69-23CF-44E3-9099-C40C66FF867C}">
                  <a14:compatExt spid="_x0000_s4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63</xdr:row>
          <xdr:rowOff>190500</xdr:rowOff>
        </xdr:from>
        <xdr:to>
          <xdr:col>7</xdr:col>
          <xdr:colOff>371475</xdr:colOff>
          <xdr:row>64</xdr:row>
          <xdr:rowOff>190500</xdr:rowOff>
        </xdr:to>
        <xdr:sp macro="" textlink="">
          <xdr:nvSpPr>
            <xdr:cNvPr id="4310" name="Check Box 214" hidden="1">
              <a:extLst>
                <a:ext uri="{63B3BB69-23CF-44E3-9099-C40C66FF867C}">
                  <a14:compatExt spid="_x0000_s4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190500</xdr:rowOff>
        </xdr:from>
        <xdr:to>
          <xdr:col>6</xdr:col>
          <xdr:colOff>371475</xdr:colOff>
          <xdr:row>65</xdr:row>
          <xdr:rowOff>190500</xdr:rowOff>
        </xdr:to>
        <xdr:sp macro="" textlink="">
          <xdr:nvSpPr>
            <xdr:cNvPr id="4311" name="Check Box 215" hidden="1">
              <a:extLst>
                <a:ext uri="{63B3BB69-23CF-44E3-9099-C40C66FF867C}">
                  <a14:compatExt spid="_x0000_s4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64</xdr:row>
          <xdr:rowOff>190500</xdr:rowOff>
        </xdr:from>
        <xdr:to>
          <xdr:col>7</xdr:col>
          <xdr:colOff>371475</xdr:colOff>
          <xdr:row>65</xdr:row>
          <xdr:rowOff>190500</xdr:rowOff>
        </xdr:to>
        <xdr:sp macro="" textlink="">
          <xdr:nvSpPr>
            <xdr:cNvPr id="4312" name="Check Box 216" hidden="1">
              <a:extLst>
                <a:ext uri="{63B3BB69-23CF-44E3-9099-C40C66FF867C}">
                  <a14:compatExt spid="_x0000_s4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190500</xdr:rowOff>
        </xdr:from>
        <xdr:to>
          <xdr:col>6</xdr:col>
          <xdr:colOff>371475</xdr:colOff>
          <xdr:row>66</xdr:row>
          <xdr:rowOff>190500</xdr:rowOff>
        </xdr:to>
        <xdr:sp macro="" textlink="">
          <xdr:nvSpPr>
            <xdr:cNvPr id="4313" name="Check Box 217" hidden="1">
              <a:extLst>
                <a:ext uri="{63B3BB69-23CF-44E3-9099-C40C66FF867C}">
                  <a14:compatExt spid="_x0000_s4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190500</xdr:rowOff>
        </xdr:from>
        <xdr:to>
          <xdr:col>7</xdr:col>
          <xdr:colOff>371475</xdr:colOff>
          <xdr:row>66</xdr:row>
          <xdr:rowOff>190500</xdr:rowOff>
        </xdr:to>
        <xdr:sp macro="" textlink="">
          <xdr:nvSpPr>
            <xdr:cNvPr id="4314" name="Check Box 218" hidden="1">
              <a:extLst>
                <a:ext uri="{63B3BB69-23CF-44E3-9099-C40C66FF867C}">
                  <a14:compatExt spid="_x0000_s4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190500</xdr:rowOff>
        </xdr:from>
        <xdr:to>
          <xdr:col>6</xdr:col>
          <xdr:colOff>371475</xdr:colOff>
          <xdr:row>67</xdr:row>
          <xdr:rowOff>190500</xdr:rowOff>
        </xdr:to>
        <xdr:sp macro="" textlink="">
          <xdr:nvSpPr>
            <xdr:cNvPr id="4315" name="Check Box 219" hidden="1">
              <a:extLst>
                <a:ext uri="{63B3BB69-23CF-44E3-9099-C40C66FF867C}">
                  <a14:compatExt spid="_x0000_s4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66</xdr:row>
          <xdr:rowOff>190500</xdr:rowOff>
        </xdr:from>
        <xdr:to>
          <xdr:col>7</xdr:col>
          <xdr:colOff>371475</xdr:colOff>
          <xdr:row>67</xdr:row>
          <xdr:rowOff>190500</xdr:rowOff>
        </xdr:to>
        <xdr:sp macro="" textlink="">
          <xdr:nvSpPr>
            <xdr:cNvPr id="4316" name="Check Box 220" hidden="1">
              <a:extLst>
                <a:ext uri="{63B3BB69-23CF-44E3-9099-C40C66FF867C}">
                  <a14:compatExt spid="_x0000_s4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70</xdr:row>
          <xdr:rowOff>0</xdr:rowOff>
        </xdr:from>
        <xdr:to>
          <xdr:col>4</xdr:col>
          <xdr:colOff>371475</xdr:colOff>
          <xdr:row>71</xdr:row>
          <xdr:rowOff>0</xdr:rowOff>
        </xdr:to>
        <xdr:sp macro="" textlink="">
          <xdr:nvSpPr>
            <xdr:cNvPr id="4317" name="Check Box 221" hidden="1">
              <a:extLst>
                <a:ext uri="{63B3BB69-23CF-44E3-9099-C40C66FF867C}">
                  <a14:compatExt spid="_x0000_s4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70</xdr:row>
          <xdr:rowOff>0</xdr:rowOff>
        </xdr:from>
        <xdr:to>
          <xdr:col>7</xdr:col>
          <xdr:colOff>371475</xdr:colOff>
          <xdr:row>71</xdr:row>
          <xdr:rowOff>0</xdr:rowOff>
        </xdr:to>
        <xdr:sp macro="" textlink="">
          <xdr:nvSpPr>
            <xdr:cNvPr id="4318" name="Check Box 222" hidden="1">
              <a:extLst>
                <a:ext uri="{63B3BB69-23CF-44E3-9099-C40C66FF867C}">
                  <a14:compatExt spid="_x0000_s4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14</xdr:row>
          <xdr:rowOff>190500</xdr:rowOff>
        </xdr:from>
        <xdr:to>
          <xdr:col>14</xdr:col>
          <xdr:colOff>371475</xdr:colOff>
          <xdr:row>16</xdr:row>
          <xdr:rowOff>0</xdr:rowOff>
        </xdr:to>
        <xdr:sp macro="" textlink="">
          <xdr:nvSpPr>
            <xdr:cNvPr id="4319" name="Check Box 223" hidden="1">
              <a:extLst>
                <a:ext uri="{63B3BB69-23CF-44E3-9099-C40C66FF867C}">
                  <a14:compatExt spid="_x0000_s4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14</xdr:row>
          <xdr:rowOff>190500</xdr:rowOff>
        </xdr:from>
        <xdr:to>
          <xdr:col>17</xdr:col>
          <xdr:colOff>371475</xdr:colOff>
          <xdr:row>16</xdr:row>
          <xdr:rowOff>0</xdr:rowOff>
        </xdr:to>
        <xdr:sp macro="" textlink="">
          <xdr:nvSpPr>
            <xdr:cNvPr id="4320" name="Check Box 224" hidden="1">
              <a:extLst>
                <a:ext uri="{63B3BB69-23CF-44E3-9099-C40C66FF867C}">
                  <a14:compatExt spid="_x0000_s4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18</xdr:row>
          <xdr:rowOff>190500</xdr:rowOff>
        </xdr:from>
        <xdr:to>
          <xdr:col>21</xdr:col>
          <xdr:colOff>371475</xdr:colOff>
          <xdr:row>19</xdr:row>
          <xdr:rowOff>200025</xdr:rowOff>
        </xdr:to>
        <xdr:sp macro="" textlink="">
          <xdr:nvSpPr>
            <xdr:cNvPr id="4321" name="Check Box 225" hidden="1">
              <a:extLst>
                <a:ext uri="{63B3BB69-23CF-44E3-9099-C40C66FF867C}">
                  <a14:compatExt spid="_x0000_s4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18</xdr:row>
          <xdr:rowOff>190500</xdr:rowOff>
        </xdr:from>
        <xdr:to>
          <xdr:col>22</xdr:col>
          <xdr:colOff>371475</xdr:colOff>
          <xdr:row>19</xdr:row>
          <xdr:rowOff>200025</xdr:rowOff>
        </xdr:to>
        <xdr:sp macro="" textlink="">
          <xdr:nvSpPr>
            <xdr:cNvPr id="4322" name="Check Box 226" hidden="1">
              <a:extLst>
                <a:ext uri="{63B3BB69-23CF-44E3-9099-C40C66FF867C}">
                  <a14:compatExt spid="_x0000_s4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21</xdr:row>
          <xdr:rowOff>0</xdr:rowOff>
        </xdr:from>
        <xdr:to>
          <xdr:col>21</xdr:col>
          <xdr:colOff>371475</xdr:colOff>
          <xdr:row>23</xdr:row>
          <xdr:rowOff>38100</xdr:rowOff>
        </xdr:to>
        <xdr:sp macro="" textlink="">
          <xdr:nvSpPr>
            <xdr:cNvPr id="4323" name="Check Box 227" hidden="1">
              <a:extLst>
                <a:ext uri="{63B3BB69-23CF-44E3-9099-C40C66FF867C}">
                  <a14:compatExt spid="_x0000_s4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21</xdr:row>
          <xdr:rowOff>0</xdr:rowOff>
        </xdr:from>
        <xdr:to>
          <xdr:col>22</xdr:col>
          <xdr:colOff>371475</xdr:colOff>
          <xdr:row>23</xdr:row>
          <xdr:rowOff>38100</xdr:rowOff>
        </xdr:to>
        <xdr:sp macro="" textlink="">
          <xdr:nvSpPr>
            <xdr:cNvPr id="4324" name="Check Box 228" hidden="1">
              <a:extLst>
                <a:ext uri="{63B3BB69-23CF-44E3-9099-C40C66FF867C}">
                  <a14:compatExt spid="_x0000_s4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23</xdr:row>
          <xdr:rowOff>0</xdr:rowOff>
        </xdr:from>
        <xdr:to>
          <xdr:col>21</xdr:col>
          <xdr:colOff>371475</xdr:colOff>
          <xdr:row>24</xdr:row>
          <xdr:rowOff>171450</xdr:rowOff>
        </xdr:to>
        <xdr:sp macro="" textlink="">
          <xdr:nvSpPr>
            <xdr:cNvPr id="4325" name="Check Box 229" hidden="1">
              <a:extLst>
                <a:ext uri="{63B3BB69-23CF-44E3-9099-C40C66FF867C}">
                  <a14:compatExt spid="_x0000_s4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23</xdr:row>
          <xdr:rowOff>0</xdr:rowOff>
        </xdr:from>
        <xdr:to>
          <xdr:col>22</xdr:col>
          <xdr:colOff>371475</xdr:colOff>
          <xdr:row>24</xdr:row>
          <xdr:rowOff>171450</xdr:rowOff>
        </xdr:to>
        <xdr:sp macro="" textlink="">
          <xdr:nvSpPr>
            <xdr:cNvPr id="4326" name="Check Box 230" hidden="1">
              <a:extLst>
                <a:ext uri="{63B3BB69-23CF-44E3-9099-C40C66FF867C}">
                  <a14:compatExt spid="_x0000_s4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25</xdr:row>
          <xdr:rowOff>0</xdr:rowOff>
        </xdr:from>
        <xdr:to>
          <xdr:col>21</xdr:col>
          <xdr:colOff>371475</xdr:colOff>
          <xdr:row>26</xdr:row>
          <xdr:rowOff>180975</xdr:rowOff>
        </xdr:to>
        <xdr:sp macro="" textlink="">
          <xdr:nvSpPr>
            <xdr:cNvPr id="4327" name="Check Box 231" hidden="1">
              <a:extLst>
                <a:ext uri="{63B3BB69-23CF-44E3-9099-C40C66FF867C}">
                  <a14:compatExt spid="_x0000_s4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25</xdr:row>
          <xdr:rowOff>0</xdr:rowOff>
        </xdr:from>
        <xdr:to>
          <xdr:col>22</xdr:col>
          <xdr:colOff>371475</xdr:colOff>
          <xdr:row>26</xdr:row>
          <xdr:rowOff>180975</xdr:rowOff>
        </xdr:to>
        <xdr:sp macro="" textlink="">
          <xdr:nvSpPr>
            <xdr:cNvPr id="4328" name="Check Box 232" hidden="1">
              <a:extLst>
                <a:ext uri="{63B3BB69-23CF-44E3-9099-C40C66FF867C}">
                  <a14:compatExt spid="_x0000_s4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0</xdr:rowOff>
        </xdr:from>
        <xdr:to>
          <xdr:col>21</xdr:col>
          <xdr:colOff>371475</xdr:colOff>
          <xdr:row>28</xdr:row>
          <xdr:rowOff>57150</xdr:rowOff>
        </xdr:to>
        <xdr:sp macro="" textlink="">
          <xdr:nvSpPr>
            <xdr:cNvPr id="4329" name="Check Box 233" hidden="1">
              <a:extLst>
                <a:ext uri="{63B3BB69-23CF-44E3-9099-C40C66FF867C}">
                  <a14:compatExt spid="_x0000_s4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0</xdr:rowOff>
        </xdr:from>
        <xdr:to>
          <xdr:col>22</xdr:col>
          <xdr:colOff>371475</xdr:colOff>
          <xdr:row>28</xdr:row>
          <xdr:rowOff>57150</xdr:rowOff>
        </xdr:to>
        <xdr:sp macro="" textlink="">
          <xdr:nvSpPr>
            <xdr:cNvPr id="4330" name="Check Box 234" hidden="1">
              <a:extLst>
                <a:ext uri="{63B3BB69-23CF-44E3-9099-C40C66FF867C}">
                  <a14:compatExt spid="_x0000_s4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190500</xdr:rowOff>
        </xdr:from>
        <xdr:to>
          <xdr:col>21</xdr:col>
          <xdr:colOff>371475</xdr:colOff>
          <xdr:row>28</xdr:row>
          <xdr:rowOff>190500</xdr:rowOff>
        </xdr:to>
        <xdr:sp macro="" textlink="">
          <xdr:nvSpPr>
            <xdr:cNvPr id="4331" name="Check Box 235" hidden="1">
              <a:extLst>
                <a:ext uri="{63B3BB69-23CF-44E3-9099-C40C66FF867C}">
                  <a14:compatExt spid="_x0000_s4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190500</xdr:rowOff>
        </xdr:from>
        <xdr:to>
          <xdr:col>22</xdr:col>
          <xdr:colOff>371475</xdr:colOff>
          <xdr:row>28</xdr:row>
          <xdr:rowOff>190500</xdr:rowOff>
        </xdr:to>
        <xdr:sp macro="" textlink="">
          <xdr:nvSpPr>
            <xdr:cNvPr id="4332" name="Check Box 236" hidden="1">
              <a:extLst>
                <a:ext uri="{63B3BB69-23CF-44E3-9099-C40C66FF867C}">
                  <a14:compatExt spid="_x0000_s4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32</xdr:row>
          <xdr:rowOff>190500</xdr:rowOff>
        </xdr:from>
        <xdr:to>
          <xdr:col>20</xdr:col>
          <xdr:colOff>371475</xdr:colOff>
          <xdr:row>33</xdr:row>
          <xdr:rowOff>190500</xdr:rowOff>
        </xdr:to>
        <xdr:sp macro="" textlink="">
          <xdr:nvSpPr>
            <xdr:cNvPr id="4333" name="Check Box 237" hidden="1">
              <a:extLst>
                <a:ext uri="{63B3BB69-23CF-44E3-9099-C40C66FF867C}">
                  <a14:compatExt spid="_x0000_s4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32</xdr:row>
          <xdr:rowOff>190500</xdr:rowOff>
        </xdr:from>
        <xdr:to>
          <xdr:col>21</xdr:col>
          <xdr:colOff>371475</xdr:colOff>
          <xdr:row>33</xdr:row>
          <xdr:rowOff>190500</xdr:rowOff>
        </xdr:to>
        <xdr:sp macro="" textlink="">
          <xdr:nvSpPr>
            <xdr:cNvPr id="4334" name="Check Box 238" hidden="1">
              <a:extLst>
                <a:ext uri="{63B3BB69-23CF-44E3-9099-C40C66FF867C}">
                  <a14:compatExt spid="_x0000_s4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33</xdr:row>
          <xdr:rowOff>190500</xdr:rowOff>
        </xdr:from>
        <xdr:to>
          <xdr:col>20</xdr:col>
          <xdr:colOff>371475</xdr:colOff>
          <xdr:row>34</xdr:row>
          <xdr:rowOff>190500</xdr:rowOff>
        </xdr:to>
        <xdr:sp macro="" textlink="">
          <xdr:nvSpPr>
            <xdr:cNvPr id="4335" name="Check Box 239" hidden="1">
              <a:extLst>
                <a:ext uri="{63B3BB69-23CF-44E3-9099-C40C66FF867C}">
                  <a14:compatExt spid="_x0000_s4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33</xdr:row>
          <xdr:rowOff>190500</xdr:rowOff>
        </xdr:from>
        <xdr:to>
          <xdr:col>21</xdr:col>
          <xdr:colOff>371475</xdr:colOff>
          <xdr:row>34</xdr:row>
          <xdr:rowOff>190500</xdr:rowOff>
        </xdr:to>
        <xdr:sp macro="" textlink="">
          <xdr:nvSpPr>
            <xdr:cNvPr id="4336" name="Check Box 240" hidden="1">
              <a:extLst>
                <a:ext uri="{63B3BB69-23CF-44E3-9099-C40C66FF867C}">
                  <a14:compatExt spid="_x0000_s4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34</xdr:row>
          <xdr:rowOff>190500</xdr:rowOff>
        </xdr:from>
        <xdr:to>
          <xdr:col>20</xdr:col>
          <xdr:colOff>371475</xdr:colOff>
          <xdr:row>35</xdr:row>
          <xdr:rowOff>190500</xdr:rowOff>
        </xdr:to>
        <xdr:sp macro="" textlink="">
          <xdr:nvSpPr>
            <xdr:cNvPr id="4337" name="Check Box 241" hidden="1">
              <a:extLst>
                <a:ext uri="{63B3BB69-23CF-44E3-9099-C40C66FF867C}">
                  <a14:compatExt spid="_x0000_s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34</xdr:row>
          <xdr:rowOff>190500</xdr:rowOff>
        </xdr:from>
        <xdr:to>
          <xdr:col>21</xdr:col>
          <xdr:colOff>371475</xdr:colOff>
          <xdr:row>35</xdr:row>
          <xdr:rowOff>190500</xdr:rowOff>
        </xdr:to>
        <xdr:sp macro="" textlink="">
          <xdr:nvSpPr>
            <xdr:cNvPr id="4338" name="Check Box 242" hidden="1">
              <a:extLst>
                <a:ext uri="{63B3BB69-23CF-44E3-9099-C40C66FF867C}">
                  <a14:compatExt spid="_x0000_s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35</xdr:row>
          <xdr:rowOff>190500</xdr:rowOff>
        </xdr:from>
        <xdr:to>
          <xdr:col>20</xdr:col>
          <xdr:colOff>371475</xdr:colOff>
          <xdr:row>36</xdr:row>
          <xdr:rowOff>190500</xdr:rowOff>
        </xdr:to>
        <xdr:sp macro="" textlink="">
          <xdr:nvSpPr>
            <xdr:cNvPr id="4339" name="Check Box 243" hidden="1">
              <a:extLst>
                <a:ext uri="{63B3BB69-23CF-44E3-9099-C40C66FF867C}">
                  <a14:compatExt spid="_x0000_s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35</xdr:row>
          <xdr:rowOff>190500</xdr:rowOff>
        </xdr:from>
        <xdr:to>
          <xdr:col>21</xdr:col>
          <xdr:colOff>371475</xdr:colOff>
          <xdr:row>36</xdr:row>
          <xdr:rowOff>190500</xdr:rowOff>
        </xdr:to>
        <xdr:sp macro="" textlink="">
          <xdr:nvSpPr>
            <xdr:cNvPr id="4340" name="Check Box 244" hidden="1">
              <a:extLst>
                <a:ext uri="{63B3BB69-23CF-44E3-9099-C40C66FF867C}">
                  <a14:compatExt spid="_x0000_s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36</xdr:row>
          <xdr:rowOff>190500</xdr:rowOff>
        </xdr:from>
        <xdr:to>
          <xdr:col>20</xdr:col>
          <xdr:colOff>371475</xdr:colOff>
          <xdr:row>37</xdr:row>
          <xdr:rowOff>190500</xdr:rowOff>
        </xdr:to>
        <xdr:sp macro="" textlink="">
          <xdr:nvSpPr>
            <xdr:cNvPr id="4341" name="Check Box 245" hidden="1">
              <a:extLst>
                <a:ext uri="{63B3BB69-23CF-44E3-9099-C40C66FF867C}">
                  <a14:compatExt spid="_x0000_s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36</xdr:row>
          <xdr:rowOff>190500</xdr:rowOff>
        </xdr:from>
        <xdr:to>
          <xdr:col>21</xdr:col>
          <xdr:colOff>371475</xdr:colOff>
          <xdr:row>37</xdr:row>
          <xdr:rowOff>190500</xdr:rowOff>
        </xdr:to>
        <xdr:sp macro="" textlink="">
          <xdr:nvSpPr>
            <xdr:cNvPr id="4342" name="Check Box 246" hidden="1">
              <a:extLst>
                <a:ext uri="{63B3BB69-23CF-44E3-9099-C40C66FF867C}">
                  <a14:compatExt spid="_x0000_s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37</xdr:row>
          <xdr:rowOff>190500</xdr:rowOff>
        </xdr:from>
        <xdr:to>
          <xdr:col>20</xdr:col>
          <xdr:colOff>371475</xdr:colOff>
          <xdr:row>38</xdr:row>
          <xdr:rowOff>190500</xdr:rowOff>
        </xdr:to>
        <xdr:sp macro="" textlink="">
          <xdr:nvSpPr>
            <xdr:cNvPr id="4343" name="Check Box 247" hidden="1">
              <a:extLst>
                <a:ext uri="{63B3BB69-23CF-44E3-9099-C40C66FF867C}">
                  <a14:compatExt spid="_x0000_s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37</xdr:row>
          <xdr:rowOff>190500</xdr:rowOff>
        </xdr:from>
        <xdr:to>
          <xdr:col>21</xdr:col>
          <xdr:colOff>371475</xdr:colOff>
          <xdr:row>38</xdr:row>
          <xdr:rowOff>190500</xdr:rowOff>
        </xdr:to>
        <xdr:sp macro="" textlink="">
          <xdr:nvSpPr>
            <xdr:cNvPr id="4344" name="Check Box 248" hidden="1">
              <a:extLst>
                <a:ext uri="{63B3BB69-23CF-44E3-9099-C40C66FF867C}">
                  <a14:compatExt spid="_x0000_s4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38</xdr:row>
          <xdr:rowOff>190500</xdr:rowOff>
        </xdr:from>
        <xdr:to>
          <xdr:col>20</xdr:col>
          <xdr:colOff>371475</xdr:colOff>
          <xdr:row>39</xdr:row>
          <xdr:rowOff>190500</xdr:rowOff>
        </xdr:to>
        <xdr:sp macro="" textlink="">
          <xdr:nvSpPr>
            <xdr:cNvPr id="4345" name="Check Box 249" hidden="1">
              <a:extLst>
                <a:ext uri="{63B3BB69-23CF-44E3-9099-C40C66FF867C}">
                  <a14:compatExt spid="_x0000_s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38</xdr:row>
          <xdr:rowOff>190500</xdr:rowOff>
        </xdr:from>
        <xdr:to>
          <xdr:col>21</xdr:col>
          <xdr:colOff>371475</xdr:colOff>
          <xdr:row>39</xdr:row>
          <xdr:rowOff>190500</xdr:rowOff>
        </xdr:to>
        <xdr:sp macro="" textlink="">
          <xdr:nvSpPr>
            <xdr:cNvPr id="4346" name="Check Box 250" hidden="1">
              <a:extLst>
                <a:ext uri="{63B3BB69-23CF-44E3-9099-C40C66FF867C}">
                  <a14:compatExt spid="_x0000_s4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39</xdr:row>
          <xdr:rowOff>190500</xdr:rowOff>
        </xdr:from>
        <xdr:to>
          <xdr:col>20</xdr:col>
          <xdr:colOff>371475</xdr:colOff>
          <xdr:row>40</xdr:row>
          <xdr:rowOff>190500</xdr:rowOff>
        </xdr:to>
        <xdr:sp macro="" textlink="">
          <xdr:nvSpPr>
            <xdr:cNvPr id="4347" name="Check Box 251" hidden="1">
              <a:extLst>
                <a:ext uri="{63B3BB69-23CF-44E3-9099-C40C66FF867C}">
                  <a14:compatExt spid="_x0000_s4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39</xdr:row>
          <xdr:rowOff>190500</xdr:rowOff>
        </xdr:from>
        <xdr:to>
          <xdr:col>21</xdr:col>
          <xdr:colOff>371475</xdr:colOff>
          <xdr:row>40</xdr:row>
          <xdr:rowOff>190500</xdr:rowOff>
        </xdr:to>
        <xdr:sp macro="" textlink="">
          <xdr:nvSpPr>
            <xdr:cNvPr id="4348" name="Check Box 252" hidden="1">
              <a:extLst>
                <a:ext uri="{63B3BB69-23CF-44E3-9099-C40C66FF867C}">
                  <a14:compatExt spid="_x0000_s4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43</xdr:row>
          <xdr:rowOff>190500</xdr:rowOff>
        </xdr:from>
        <xdr:to>
          <xdr:col>20</xdr:col>
          <xdr:colOff>371475</xdr:colOff>
          <xdr:row>44</xdr:row>
          <xdr:rowOff>190500</xdr:rowOff>
        </xdr:to>
        <xdr:sp macro="" textlink="">
          <xdr:nvSpPr>
            <xdr:cNvPr id="4349" name="Check Box 253" hidden="1">
              <a:extLst>
                <a:ext uri="{63B3BB69-23CF-44E3-9099-C40C66FF867C}">
                  <a14:compatExt spid="_x0000_s4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43</xdr:row>
          <xdr:rowOff>190500</xdr:rowOff>
        </xdr:from>
        <xdr:to>
          <xdr:col>21</xdr:col>
          <xdr:colOff>371475</xdr:colOff>
          <xdr:row>44</xdr:row>
          <xdr:rowOff>190500</xdr:rowOff>
        </xdr:to>
        <xdr:sp macro="" textlink="">
          <xdr:nvSpPr>
            <xdr:cNvPr id="4350" name="Check Box 254" hidden="1">
              <a:extLst>
                <a:ext uri="{63B3BB69-23CF-44E3-9099-C40C66FF867C}">
                  <a14:compatExt spid="_x0000_s4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44</xdr:row>
          <xdr:rowOff>190500</xdr:rowOff>
        </xdr:from>
        <xdr:to>
          <xdr:col>20</xdr:col>
          <xdr:colOff>371475</xdr:colOff>
          <xdr:row>45</xdr:row>
          <xdr:rowOff>190500</xdr:rowOff>
        </xdr:to>
        <xdr:sp macro="" textlink="">
          <xdr:nvSpPr>
            <xdr:cNvPr id="4351" name="Check Box 255" hidden="1">
              <a:extLst>
                <a:ext uri="{63B3BB69-23CF-44E3-9099-C40C66FF867C}">
                  <a14:compatExt spid="_x0000_s4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44</xdr:row>
          <xdr:rowOff>190500</xdr:rowOff>
        </xdr:from>
        <xdr:to>
          <xdr:col>21</xdr:col>
          <xdr:colOff>371475</xdr:colOff>
          <xdr:row>45</xdr:row>
          <xdr:rowOff>190500</xdr:rowOff>
        </xdr:to>
        <xdr:sp macro="" textlink="">
          <xdr:nvSpPr>
            <xdr:cNvPr id="4352" name="Check Box 256" hidden="1">
              <a:extLst>
                <a:ext uri="{63B3BB69-23CF-44E3-9099-C40C66FF867C}">
                  <a14:compatExt spid="_x0000_s4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45</xdr:row>
          <xdr:rowOff>190500</xdr:rowOff>
        </xdr:from>
        <xdr:to>
          <xdr:col>20</xdr:col>
          <xdr:colOff>371475</xdr:colOff>
          <xdr:row>46</xdr:row>
          <xdr:rowOff>190500</xdr:rowOff>
        </xdr:to>
        <xdr:sp macro="" textlink="">
          <xdr:nvSpPr>
            <xdr:cNvPr id="4353" name="Check Box 257" hidden="1">
              <a:extLst>
                <a:ext uri="{63B3BB69-23CF-44E3-9099-C40C66FF867C}">
                  <a14:compatExt spid="_x0000_s4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45</xdr:row>
          <xdr:rowOff>190500</xdr:rowOff>
        </xdr:from>
        <xdr:to>
          <xdr:col>21</xdr:col>
          <xdr:colOff>371475</xdr:colOff>
          <xdr:row>46</xdr:row>
          <xdr:rowOff>190500</xdr:rowOff>
        </xdr:to>
        <xdr:sp macro="" textlink="">
          <xdr:nvSpPr>
            <xdr:cNvPr id="4354" name="Check Box 258" hidden="1">
              <a:extLst>
                <a:ext uri="{63B3BB69-23CF-44E3-9099-C40C66FF867C}">
                  <a14:compatExt spid="_x0000_s4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46</xdr:row>
          <xdr:rowOff>190500</xdr:rowOff>
        </xdr:from>
        <xdr:to>
          <xdr:col>20</xdr:col>
          <xdr:colOff>371475</xdr:colOff>
          <xdr:row>47</xdr:row>
          <xdr:rowOff>190500</xdr:rowOff>
        </xdr:to>
        <xdr:sp macro="" textlink="">
          <xdr:nvSpPr>
            <xdr:cNvPr id="4355" name="Check Box 259" hidden="1">
              <a:extLst>
                <a:ext uri="{63B3BB69-23CF-44E3-9099-C40C66FF867C}">
                  <a14:compatExt spid="_x0000_s4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46</xdr:row>
          <xdr:rowOff>190500</xdr:rowOff>
        </xdr:from>
        <xdr:to>
          <xdr:col>21</xdr:col>
          <xdr:colOff>371475</xdr:colOff>
          <xdr:row>47</xdr:row>
          <xdr:rowOff>190500</xdr:rowOff>
        </xdr:to>
        <xdr:sp macro="" textlink="">
          <xdr:nvSpPr>
            <xdr:cNvPr id="4356" name="Check Box 260" hidden="1">
              <a:extLst>
                <a:ext uri="{63B3BB69-23CF-44E3-9099-C40C66FF867C}">
                  <a14:compatExt spid="_x0000_s4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47</xdr:row>
          <xdr:rowOff>190500</xdr:rowOff>
        </xdr:from>
        <xdr:to>
          <xdr:col>20</xdr:col>
          <xdr:colOff>371475</xdr:colOff>
          <xdr:row>48</xdr:row>
          <xdr:rowOff>190500</xdr:rowOff>
        </xdr:to>
        <xdr:sp macro="" textlink="">
          <xdr:nvSpPr>
            <xdr:cNvPr id="4357" name="Check Box 261" hidden="1">
              <a:extLst>
                <a:ext uri="{63B3BB69-23CF-44E3-9099-C40C66FF867C}">
                  <a14:compatExt spid="_x0000_s4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47</xdr:row>
          <xdr:rowOff>190500</xdr:rowOff>
        </xdr:from>
        <xdr:to>
          <xdr:col>21</xdr:col>
          <xdr:colOff>371475</xdr:colOff>
          <xdr:row>48</xdr:row>
          <xdr:rowOff>190500</xdr:rowOff>
        </xdr:to>
        <xdr:sp macro="" textlink="">
          <xdr:nvSpPr>
            <xdr:cNvPr id="4358" name="Check Box 262" hidden="1">
              <a:extLst>
                <a:ext uri="{63B3BB69-23CF-44E3-9099-C40C66FF867C}">
                  <a14:compatExt spid="_x0000_s4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48</xdr:row>
          <xdr:rowOff>190500</xdr:rowOff>
        </xdr:from>
        <xdr:to>
          <xdr:col>20</xdr:col>
          <xdr:colOff>371475</xdr:colOff>
          <xdr:row>49</xdr:row>
          <xdr:rowOff>190500</xdr:rowOff>
        </xdr:to>
        <xdr:sp macro="" textlink="">
          <xdr:nvSpPr>
            <xdr:cNvPr id="4359" name="Check Box 263" hidden="1">
              <a:extLst>
                <a:ext uri="{63B3BB69-23CF-44E3-9099-C40C66FF867C}">
                  <a14:compatExt spid="_x0000_s4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48</xdr:row>
          <xdr:rowOff>190500</xdr:rowOff>
        </xdr:from>
        <xdr:to>
          <xdr:col>21</xdr:col>
          <xdr:colOff>371475</xdr:colOff>
          <xdr:row>49</xdr:row>
          <xdr:rowOff>190500</xdr:rowOff>
        </xdr:to>
        <xdr:sp macro="" textlink="">
          <xdr:nvSpPr>
            <xdr:cNvPr id="4360" name="Check Box 264" hidden="1">
              <a:extLst>
                <a:ext uri="{63B3BB69-23CF-44E3-9099-C40C66FF867C}">
                  <a14:compatExt spid="_x0000_s4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49</xdr:row>
          <xdr:rowOff>190500</xdr:rowOff>
        </xdr:from>
        <xdr:to>
          <xdr:col>20</xdr:col>
          <xdr:colOff>371475</xdr:colOff>
          <xdr:row>50</xdr:row>
          <xdr:rowOff>190500</xdr:rowOff>
        </xdr:to>
        <xdr:sp macro="" textlink="">
          <xdr:nvSpPr>
            <xdr:cNvPr id="4361" name="Check Box 265" hidden="1">
              <a:extLst>
                <a:ext uri="{63B3BB69-23CF-44E3-9099-C40C66FF867C}">
                  <a14:compatExt spid="_x0000_s4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49</xdr:row>
          <xdr:rowOff>190500</xdr:rowOff>
        </xdr:from>
        <xdr:to>
          <xdr:col>21</xdr:col>
          <xdr:colOff>371475</xdr:colOff>
          <xdr:row>50</xdr:row>
          <xdr:rowOff>190500</xdr:rowOff>
        </xdr:to>
        <xdr:sp macro="" textlink="">
          <xdr:nvSpPr>
            <xdr:cNvPr id="4362" name="Check Box 266" hidden="1">
              <a:extLst>
                <a:ext uri="{63B3BB69-23CF-44E3-9099-C40C66FF867C}">
                  <a14:compatExt spid="_x0000_s4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50</xdr:row>
          <xdr:rowOff>190500</xdr:rowOff>
        </xdr:from>
        <xdr:to>
          <xdr:col>20</xdr:col>
          <xdr:colOff>371475</xdr:colOff>
          <xdr:row>51</xdr:row>
          <xdr:rowOff>190500</xdr:rowOff>
        </xdr:to>
        <xdr:sp macro="" textlink="">
          <xdr:nvSpPr>
            <xdr:cNvPr id="4363" name="Check Box 267" hidden="1">
              <a:extLst>
                <a:ext uri="{63B3BB69-23CF-44E3-9099-C40C66FF867C}">
                  <a14:compatExt spid="_x0000_s4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50</xdr:row>
          <xdr:rowOff>190500</xdr:rowOff>
        </xdr:from>
        <xdr:to>
          <xdr:col>21</xdr:col>
          <xdr:colOff>371475</xdr:colOff>
          <xdr:row>51</xdr:row>
          <xdr:rowOff>190500</xdr:rowOff>
        </xdr:to>
        <xdr:sp macro="" textlink="">
          <xdr:nvSpPr>
            <xdr:cNvPr id="4364" name="Check Box 268" hidden="1">
              <a:extLst>
                <a:ext uri="{63B3BB69-23CF-44E3-9099-C40C66FF867C}">
                  <a14:compatExt spid="_x0000_s4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51</xdr:row>
          <xdr:rowOff>190500</xdr:rowOff>
        </xdr:from>
        <xdr:to>
          <xdr:col>20</xdr:col>
          <xdr:colOff>371475</xdr:colOff>
          <xdr:row>52</xdr:row>
          <xdr:rowOff>190500</xdr:rowOff>
        </xdr:to>
        <xdr:sp macro="" textlink="">
          <xdr:nvSpPr>
            <xdr:cNvPr id="4365" name="Check Box 269" hidden="1">
              <a:extLst>
                <a:ext uri="{63B3BB69-23CF-44E3-9099-C40C66FF867C}">
                  <a14:compatExt spid="_x0000_s4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51</xdr:row>
          <xdr:rowOff>190500</xdr:rowOff>
        </xdr:from>
        <xdr:to>
          <xdr:col>21</xdr:col>
          <xdr:colOff>371475</xdr:colOff>
          <xdr:row>52</xdr:row>
          <xdr:rowOff>190500</xdr:rowOff>
        </xdr:to>
        <xdr:sp macro="" textlink="">
          <xdr:nvSpPr>
            <xdr:cNvPr id="4366" name="Check Box 270" hidden="1">
              <a:extLst>
                <a:ext uri="{63B3BB69-23CF-44E3-9099-C40C66FF867C}">
                  <a14:compatExt spid="_x0000_s4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52</xdr:row>
          <xdr:rowOff>190500</xdr:rowOff>
        </xdr:from>
        <xdr:to>
          <xdr:col>20</xdr:col>
          <xdr:colOff>371475</xdr:colOff>
          <xdr:row>53</xdr:row>
          <xdr:rowOff>190500</xdr:rowOff>
        </xdr:to>
        <xdr:sp macro="" textlink="">
          <xdr:nvSpPr>
            <xdr:cNvPr id="4367" name="Check Box 271" hidden="1">
              <a:extLst>
                <a:ext uri="{63B3BB69-23CF-44E3-9099-C40C66FF867C}">
                  <a14:compatExt spid="_x0000_s4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52</xdr:row>
          <xdr:rowOff>190500</xdr:rowOff>
        </xdr:from>
        <xdr:to>
          <xdr:col>21</xdr:col>
          <xdr:colOff>371475</xdr:colOff>
          <xdr:row>53</xdr:row>
          <xdr:rowOff>190500</xdr:rowOff>
        </xdr:to>
        <xdr:sp macro="" textlink="">
          <xdr:nvSpPr>
            <xdr:cNvPr id="4368" name="Check Box 272" hidden="1">
              <a:extLst>
                <a:ext uri="{63B3BB69-23CF-44E3-9099-C40C66FF867C}">
                  <a14:compatExt spid="_x0000_s4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53</xdr:row>
          <xdr:rowOff>190500</xdr:rowOff>
        </xdr:from>
        <xdr:to>
          <xdr:col>20</xdr:col>
          <xdr:colOff>371475</xdr:colOff>
          <xdr:row>54</xdr:row>
          <xdr:rowOff>190500</xdr:rowOff>
        </xdr:to>
        <xdr:sp macro="" textlink="">
          <xdr:nvSpPr>
            <xdr:cNvPr id="4369" name="Check Box 273" hidden="1">
              <a:extLst>
                <a:ext uri="{63B3BB69-23CF-44E3-9099-C40C66FF867C}">
                  <a14:compatExt spid="_x0000_s4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53</xdr:row>
          <xdr:rowOff>190500</xdr:rowOff>
        </xdr:from>
        <xdr:to>
          <xdr:col>21</xdr:col>
          <xdr:colOff>371475</xdr:colOff>
          <xdr:row>54</xdr:row>
          <xdr:rowOff>190500</xdr:rowOff>
        </xdr:to>
        <xdr:sp macro="" textlink="">
          <xdr:nvSpPr>
            <xdr:cNvPr id="4370" name="Check Box 274" hidden="1">
              <a:extLst>
                <a:ext uri="{63B3BB69-23CF-44E3-9099-C40C66FF867C}">
                  <a14:compatExt spid="_x0000_s4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190500</xdr:rowOff>
        </xdr:from>
        <xdr:to>
          <xdr:col>20</xdr:col>
          <xdr:colOff>371475</xdr:colOff>
          <xdr:row>58</xdr:row>
          <xdr:rowOff>190500</xdr:rowOff>
        </xdr:to>
        <xdr:sp macro="" textlink="">
          <xdr:nvSpPr>
            <xdr:cNvPr id="4371" name="Check Box 275" hidden="1">
              <a:extLst>
                <a:ext uri="{63B3BB69-23CF-44E3-9099-C40C66FF867C}">
                  <a14:compatExt spid="_x0000_s4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57</xdr:row>
          <xdr:rowOff>190500</xdr:rowOff>
        </xdr:from>
        <xdr:to>
          <xdr:col>21</xdr:col>
          <xdr:colOff>371475</xdr:colOff>
          <xdr:row>58</xdr:row>
          <xdr:rowOff>190500</xdr:rowOff>
        </xdr:to>
        <xdr:sp macro="" textlink="">
          <xdr:nvSpPr>
            <xdr:cNvPr id="4372" name="Check Box 276" hidden="1">
              <a:extLst>
                <a:ext uri="{63B3BB69-23CF-44E3-9099-C40C66FF867C}">
                  <a14:compatExt spid="_x0000_s4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58</xdr:row>
          <xdr:rowOff>190500</xdr:rowOff>
        </xdr:from>
        <xdr:to>
          <xdr:col>20</xdr:col>
          <xdr:colOff>371475</xdr:colOff>
          <xdr:row>59</xdr:row>
          <xdr:rowOff>190500</xdr:rowOff>
        </xdr:to>
        <xdr:sp macro="" textlink="">
          <xdr:nvSpPr>
            <xdr:cNvPr id="4373" name="Check Box 277" hidden="1">
              <a:extLst>
                <a:ext uri="{63B3BB69-23CF-44E3-9099-C40C66FF867C}">
                  <a14:compatExt spid="_x0000_s4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58</xdr:row>
          <xdr:rowOff>190500</xdr:rowOff>
        </xdr:from>
        <xdr:to>
          <xdr:col>21</xdr:col>
          <xdr:colOff>371475</xdr:colOff>
          <xdr:row>59</xdr:row>
          <xdr:rowOff>190500</xdr:rowOff>
        </xdr:to>
        <xdr:sp macro="" textlink="">
          <xdr:nvSpPr>
            <xdr:cNvPr id="4374" name="Check Box 278" hidden="1">
              <a:extLst>
                <a:ext uri="{63B3BB69-23CF-44E3-9099-C40C66FF867C}">
                  <a14:compatExt spid="_x0000_s4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59</xdr:row>
          <xdr:rowOff>190500</xdr:rowOff>
        </xdr:from>
        <xdr:to>
          <xdr:col>20</xdr:col>
          <xdr:colOff>371475</xdr:colOff>
          <xdr:row>60</xdr:row>
          <xdr:rowOff>190500</xdr:rowOff>
        </xdr:to>
        <xdr:sp macro="" textlink="">
          <xdr:nvSpPr>
            <xdr:cNvPr id="4375" name="Check Box 279" hidden="1">
              <a:extLst>
                <a:ext uri="{63B3BB69-23CF-44E3-9099-C40C66FF867C}">
                  <a14:compatExt spid="_x0000_s4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59</xdr:row>
          <xdr:rowOff>190500</xdr:rowOff>
        </xdr:from>
        <xdr:to>
          <xdr:col>21</xdr:col>
          <xdr:colOff>371475</xdr:colOff>
          <xdr:row>60</xdr:row>
          <xdr:rowOff>190500</xdr:rowOff>
        </xdr:to>
        <xdr:sp macro="" textlink="">
          <xdr:nvSpPr>
            <xdr:cNvPr id="4376" name="Check Box 280" hidden="1">
              <a:extLst>
                <a:ext uri="{63B3BB69-23CF-44E3-9099-C40C66FF867C}">
                  <a14:compatExt spid="_x0000_s4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60</xdr:row>
          <xdr:rowOff>190500</xdr:rowOff>
        </xdr:from>
        <xdr:to>
          <xdr:col>20</xdr:col>
          <xdr:colOff>371475</xdr:colOff>
          <xdr:row>61</xdr:row>
          <xdr:rowOff>190500</xdr:rowOff>
        </xdr:to>
        <xdr:sp macro="" textlink="">
          <xdr:nvSpPr>
            <xdr:cNvPr id="4377" name="Check Box 281" hidden="1">
              <a:extLst>
                <a:ext uri="{63B3BB69-23CF-44E3-9099-C40C66FF867C}">
                  <a14:compatExt spid="_x0000_s4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60</xdr:row>
          <xdr:rowOff>190500</xdr:rowOff>
        </xdr:from>
        <xdr:to>
          <xdr:col>21</xdr:col>
          <xdr:colOff>371475</xdr:colOff>
          <xdr:row>61</xdr:row>
          <xdr:rowOff>190500</xdr:rowOff>
        </xdr:to>
        <xdr:sp macro="" textlink="">
          <xdr:nvSpPr>
            <xdr:cNvPr id="4378" name="Check Box 282" hidden="1">
              <a:extLst>
                <a:ext uri="{63B3BB69-23CF-44E3-9099-C40C66FF867C}">
                  <a14:compatExt spid="_x0000_s4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61</xdr:row>
          <xdr:rowOff>190500</xdr:rowOff>
        </xdr:from>
        <xdr:to>
          <xdr:col>20</xdr:col>
          <xdr:colOff>371475</xdr:colOff>
          <xdr:row>62</xdr:row>
          <xdr:rowOff>190500</xdr:rowOff>
        </xdr:to>
        <xdr:sp macro="" textlink="">
          <xdr:nvSpPr>
            <xdr:cNvPr id="4379" name="Check Box 283" hidden="1">
              <a:extLst>
                <a:ext uri="{63B3BB69-23CF-44E3-9099-C40C66FF867C}">
                  <a14:compatExt spid="_x0000_s4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61</xdr:row>
          <xdr:rowOff>190500</xdr:rowOff>
        </xdr:from>
        <xdr:to>
          <xdr:col>21</xdr:col>
          <xdr:colOff>371475</xdr:colOff>
          <xdr:row>62</xdr:row>
          <xdr:rowOff>190500</xdr:rowOff>
        </xdr:to>
        <xdr:sp macro="" textlink="">
          <xdr:nvSpPr>
            <xdr:cNvPr id="4380" name="Check Box 284" hidden="1">
              <a:extLst>
                <a:ext uri="{63B3BB69-23CF-44E3-9099-C40C66FF867C}">
                  <a14:compatExt spid="_x0000_s4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62</xdr:row>
          <xdr:rowOff>190500</xdr:rowOff>
        </xdr:from>
        <xdr:to>
          <xdr:col>20</xdr:col>
          <xdr:colOff>371475</xdr:colOff>
          <xdr:row>63</xdr:row>
          <xdr:rowOff>190500</xdr:rowOff>
        </xdr:to>
        <xdr:sp macro="" textlink="">
          <xdr:nvSpPr>
            <xdr:cNvPr id="4381" name="Check Box 285" hidden="1">
              <a:extLst>
                <a:ext uri="{63B3BB69-23CF-44E3-9099-C40C66FF867C}">
                  <a14:compatExt spid="_x0000_s4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62</xdr:row>
          <xdr:rowOff>190500</xdr:rowOff>
        </xdr:from>
        <xdr:to>
          <xdr:col>21</xdr:col>
          <xdr:colOff>371475</xdr:colOff>
          <xdr:row>63</xdr:row>
          <xdr:rowOff>190500</xdr:rowOff>
        </xdr:to>
        <xdr:sp macro="" textlink="">
          <xdr:nvSpPr>
            <xdr:cNvPr id="4382" name="Check Box 286" hidden="1">
              <a:extLst>
                <a:ext uri="{63B3BB69-23CF-44E3-9099-C40C66FF867C}">
                  <a14:compatExt spid="_x0000_s4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63</xdr:row>
          <xdr:rowOff>190500</xdr:rowOff>
        </xdr:from>
        <xdr:to>
          <xdr:col>20</xdr:col>
          <xdr:colOff>371475</xdr:colOff>
          <xdr:row>64</xdr:row>
          <xdr:rowOff>190500</xdr:rowOff>
        </xdr:to>
        <xdr:sp macro="" textlink="">
          <xdr:nvSpPr>
            <xdr:cNvPr id="4383" name="Check Box 287" hidden="1">
              <a:extLst>
                <a:ext uri="{63B3BB69-23CF-44E3-9099-C40C66FF867C}">
                  <a14:compatExt spid="_x0000_s4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63</xdr:row>
          <xdr:rowOff>190500</xdr:rowOff>
        </xdr:from>
        <xdr:to>
          <xdr:col>21</xdr:col>
          <xdr:colOff>371475</xdr:colOff>
          <xdr:row>64</xdr:row>
          <xdr:rowOff>190500</xdr:rowOff>
        </xdr:to>
        <xdr:sp macro="" textlink="">
          <xdr:nvSpPr>
            <xdr:cNvPr id="4384" name="Check Box 288" hidden="1">
              <a:extLst>
                <a:ext uri="{63B3BB69-23CF-44E3-9099-C40C66FF867C}">
                  <a14:compatExt spid="_x0000_s4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64</xdr:row>
          <xdr:rowOff>190500</xdr:rowOff>
        </xdr:from>
        <xdr:to>
          <xdr:col>20</xdr:col>
          <xdr:colOff>371475</xdr:colOff>
          <xdr:row>65</xdr:row>
          <xdr:rowOff>190500</xdr:rowOff>
        </xdr:to>
        <xdr:sp macro="" textlink="">
          <xdr:nvSpPr>
            <xdr:cNvPr id="4385" name="Check Box 289" hidden="1">
              <a:extLst>
                <a:ext uri="{63B3BB69-23CF-44E3-9099-C40C66FF867C}">
                  <a14:compatExt spid="_x0000_s4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64</xdr:row>
          <xdr:rowOff>190500</xdr:rowOff>
        </xdr:from>
        <xdr:to>
          <xdr:col>21</xdr:col>
          <xdr:colOff>371475</xdr:colOff>
          <xdr:row>65</xdr:row>
          <xdr:rowOff>190500</xdr:rowOff>
        </xdr:to>
        <xdr:sp macro="" textlink="">
          <xdr:nvSpPr>
            <xdr:cNvPr id="4386" name="Check Box 290" hidden="1">
              <a:extLst>
                <a:ext uri="{63B3BB69-23CF-44E3-9099-C40C66FF867C}">
                  <a14:compatExt spid="_x0000_s4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65</xdr:row>
          <xdr:rowOff>190500</xdr:rowOff>
        </xdr:from>
        <xdr:to>
          <xdr:col>20</xdr:col>
          <xdr:colOff>371475</xdr:colOff>
          <xdr:row>66</xdr:row>
          <xdr:rowOff>190500</xdr:rowOff>
        </xdr:to>
        <xdr:sp macro="" textlink="">
          <xdr:nvSpPr>
            <xdr:cNvPr id="4387" name="Check Box 291" hidden="1">
              <a:extLst>
                <a:ext uri="{63B3BB69-23CF-44E3-9099-C40C66FF867C}">
                  <a14:compatExt spid="_x0000_s4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65</xdr:row>
          <xdr:rowOff>190500</xdr:rowOff>
        </xdr:from>
        <xdr:to>
          <xdr:col>21</xdr:col>
          <xdr:colOff>371475</xdr:colOff>
          <xdr:row>66</xdr:row>
          <xdr:rowOff>190500</xdr:rowOff>
        </xdr:to>
        <xdr:sp macro="" textlink="">
          <xdr:nvSpPr>
            <xdr:cNvPr id="4388" name="Check Box 292" hidden="1">
              <a:extLst>
                <a:ext uri="{63B3BB69-23CF-44E3-9099-C40C66FF867C}">
                  <a14:compatExt spid="_x0000_s4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66</xdr:row>
          <xdr:rowOff>190500</xdr:rowOff>
        </xdr:from>
        <xdr:to>
          <xdr:col>20</xdr:col>
          <xdr:colOff>371475</xdr:colOff>
          <xdr:row>67</xdr:row>
          <xdr:rowOff>190500</xdr:rowOff>
        </xdr:to>
        <xdr:sp macro="" textlink="">
          <xdr:nvSpPr>
            <xdr:cNvPr id="4389" name="Check Box 293" hidden="1">
              <a:extLst>
                <a:ext uri="{63B3BB69-23CF-44E3-9099-C40C66FF867C}">
                  <a14:compatExt spid="_x0000_s4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66</xdr:row>
          <xdr:rowOff>190500</xdr:rowOff>
        </xdr:from>
        <xdr:to>
          <xdr:col>21</xdr:col>
          <xdr:colOff>371475</xdr:colOff>
          <xdr:row>67</xdr:row>
          <xdr:rowOff>190500</xdr:rowOff>
        </xdr:to>
        <xdr:sp macro="" textlink="">
          <xdr:nvSpPr>
            <xdr:cNvPr id="4390" name="Check Box 294" hidden="1">
              <a:extLst>
                <a:ext uri="{63B3BB69-23CF-44E3-9099-C40C66FF867C}">
                  <a14:compatExt spid="_x0000_s4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70</xdr:row>
          <xdr:rowOff>0</xdr:rowOff>
        </xdr:from>
        <xdr:to>
          <xdr:col>18</xdr:col>
          <xdr:colOff>371475</xdr:colOff>
          <xdr:row>71</xdr:row>
          <xdr:rowOff>0</xdr:rowOff>
        </xdr:to>
        <xdr:sp macro="" textlink="">
          <xdr:nvSpPr>
            <xdr:cNvPr id="4391" name="Check Box 295" hidden="1">
              <a:extLst>
                <a:ext uri="{63B3BB69-23CF-44E3-9099-C40C66FF867C}">
                  <a14:compatExt spid="_x0000_s4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70</xdr:row>
          <xdr:rowOff>0</xdr:rowOff>
        </xdr:from>
        <xdr:to>
          <xdr:col>21</xdr:col>
          <xdr:colOff>371475</xdr:colOff>
          <xdr:row>71</xdr:row>
          <xdr:rowOff>0</xdr:rowOff>
        </xdr:to>
        <xdr:sp macro="" textlink="">
          <xdr:nvSpPr>
            <xdr:cNvPr id="4392" name="Check Box 296" hidden="1">
              <a:extLst>
                <a:ext uri="{63B3BB69-23CF-44E3-9099-C40C66FF867C}">
                  <a14:compatExt spid="_x0000_s439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9</xdr:row>
          <xdr:rowOff>190500</xdr:rowOff>
        </xdr:from>
        <xdr:to>
          <xdr:col>4</xdr:col>
          <xdr:colOff>371475</xdr:colOff>
          <xdr:row>11</xdr:row>
          <xdr:rowOff>19050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190500</xdr:rowOff>
        </xdr:from>
        <xdr:to>
          <xdr:col>1</xdr:col>
          <xdr:colOff>371475</xdr:colOff>
          <xdr:row>11</xdr:row>
          <xdr:rowOff>19050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xdr:row>
          <xdr:rowOff>190500</xdr:rowOff>
        </xdr:from>
        <xdr:to>
          <xdr:col>12</xdr:col>
          <xdr:colOff>371475</xdr:colOff>
          <xdr:row>11</xdr:row>
          <xdr:rowOff>19050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11</xdr:row>
          <xdr:rowOff>0</xdr:rowOff>
        </xdr:from>
        <xdr:to>
          <xdr:col>12</xdr:col>
          <xdr:colOff>371475</xdr:colOff>
          <xdr:row>12</xdr:row>
          <xdr:rowOff>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9</xdr:row>
          <xdr:rowOff>190500</xdr:rowOff>
        </xdr:from>
        <xdr:to>
          <xdr:col>15</xdr:col>
          <xdr:colOff>371475</xdr:colOff>
          <xdr:row>11</xdr:row>
          <xdr:rowOff>19050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xdr:row>
          <xdr:rowOff>0</xdr:rowOff>
        </xdr:from>
        <xdr:to>
          <xdr:col>15</xdr:col>
          <xdr:colOff>371475</xdr:colOff>
          <xdr:row>12</xdr:row>
          <xdr:rowOff>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xdr:row>
          <xdr:rowOff>0</xdr:rowOff>
        </xdr:from>
        <xdr:to>
          <xdr:col>1</xdr:col>
          <xdr:colOff>371475</xdr:colOff>
          <xdr:row>12</xdr:row>
          <xdr:rowOff>0</xdr:rowOff>
        </xdr:to>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53</xdr:row>
          <xdr:rowOff>0</xdr:rowOff>
        </xdr:from>
        <xdr:to>
          <xdr:col>33</xdr:col>
          <xdr:colOff>371475</xdr:colOff>
          <xdr:row>53</xdr:row>
          <xdr:rowOff>190500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53</xdr:row>
          <xdr:rowOff>190500</xdr:rowOff>
        </xdr:from>
        <xdr:to>
          <xdr:col>12</xdr:col>
          <xdr:colOff>295275</xdr:colOff>
          <xdr:row>54</xdr:row>
          <xdr:rowOff>161925</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56</xdr:row>
          <xdr:rowOff>0</xdr:rowOff>
        </xdr:from>
        <xdr:to>
          <xdr:col>12</xdr:col>
          <xdr:colOff>295275</xdr:colOff>
          <xdr:row>56</xdr:row>
          <xdr:rowOff>180975</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58</xdr:row>
          <xdr:rowOff>0</xdr:rowOff>
        </xdr:from>
        <xdr:to>
          <xdr:col>12</xdr:col>
          <xdr:colOff>295275</xdr:colOff>
          <xdr:row>58</xdr:row>
          <xdr:rowOff>180975</xdr:rowOff>
        </xdr:to>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60</xdr:row>
          <xdr:rowOff>0</xdr:rowOff>
        </xdr:from>
        <xdr:to>
          <xdr:col>12</xdr:col>
          <xdr:colOff>295275</xdr:colOff>
          <xdr:row>60</xdr:row>
          <xdr:rowOff>180975</xdr:rowOff>
        </xdr:to>
        <xdr:sp macro="" textlink="">
          <xdr:nvSpPr>
            <xdr:cNvPr id="2079" name="Check Box 31" hidden="1">
              <a:extLst>
                <a:ext uri="{63B3BB69-23CF-44E3-9099-C40C66FF867C}">
                  <a14:compatExt spid="_x0000_s2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1" name="Check Box 33" hidden="1">
              <a:extLst>
                <a:ext uri="{63B3BB69-23CF-44E3-9099-C40C66FF867C}">
                  <a14:compatExt spid="_x0000_s2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64</xdr:row>
          <xdr:rowOff>0</xdr:rowOff>
        </xdr:from>
        <xdr:to>
          <xdr:col>5</xdr:col>
          <xdr:colOff>295275</xdr:colOff>
          <xdr:row>64</xdr:row>
          <xdr:rowOff>180975</xdr:rowOff>
        </xdr:to>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66</xdr:row>
          <xdr:rowOff>0</xdr:rowOff>
        </xdr:from>
        <xdr:to>
          <xdr:col>5</xdr:col>
          <xdr:colOff>295275</xdr:colOff>
          <xdr:row>66</xdr:row>
          <xdr:rowOff>180975</xdr:rowOff>
        </xdr:to>
        <xdr:sp macro="" textlink="">
          <xdr:nvSpPr>
            <xdr:cNvPr id="2083" name="Check Box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67</xdr:row>
          <xdr:rowOff>0</xdr:rowOff>
        </xdr:from>
        <xdr:to>
          <xdr:col>5</xdr:col>
          <xdr:colOff>295275</xdr:colOff>
          <xdr:row>67</xdr:row>
          <xdr:rowOff>180975</xdr:rowOff>
        </xdr:to>
        <xdr:sp macro="" textlink="">
          <xdr:nvSpPr>
            <xdr:cNvPr id="2084" name="Check Box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68</xdr:row>
          <xdr:rowOff>0</xdr:rowOff>
        </xdr:from>
        <xdr:to>
          <xdr:col>5</xdr:col>
          <xdr:colOff>295275</xdr:colOff>
          <xdr:row>68</xdr:row>
          <xdr:rowOff>180975</xdr:rowOff>
        </xdr:to>
        <xdr:sp macro="" textlink="">
          <xdr:nvSpPr>
            <xdr:cNvPr id="2085" name="Check Box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73</xdr:row>
          <xdr:rowOff>0</xdr:rowOff>
        </xdr:from>
        <xdr:to>
          <xdr:col>6</xdr:col>
          <xdr:colOff>295275</xdr:colOff>
          <xdr:row>73</xdr:row>
          <xdr:rowOff>180975</xdr:rowOff>
        </xdr:to>
        <xdr:sp macro="" textlink="">
          <xdr:nvSpPr>
            <xdr:cNvPr id="2086" name="Check Box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73</xdr:row>
          <xdr:rowOff>0</xdr:rowOff>
        </xdr:from>
        <xdr:to>
          <xdr:col>9</xdr:col>
          <xdr:colOff>295275</xdr:colOff>
          <xdr:row>73</xdr:row>
          <xdr:rowOff>180975</xdr:rowOff>
        </xdr:to>
        <xdr:sp macro="" textlink="">
          <xdr:nvSpPr>
            <xdr:cNvPr id="2087" name="Check Box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0</xdr:rowOff>
        </xdr:from>
        <xdr:to>
          <xdr:col>6</xdr:col>
          <xdr:colOff>295275</xdr:colOff>
          <xdr:row>75</xdr:row>
          <xdr:rowOff>180975</xdr:rowOff>
        </xdr:to>
        <xdr:sp macro="" textlink="">
          <xdr:nvSpPr>
            <xdr:cNvPr id="2088" name="Check Box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76</xdr:row>
          <xdr:rowOff>0</xdr:rowOff>
        </xdr:from>
        <xdr:to>
          <xdr:col>6</xdr:col>
          <xdr:colOff>295275</xdr:colOff>
          <xdr:row>76</xdr:row>
          <xdr:rowOff>180975</xdr:rowOff>
        </xdr:to>
        <xdr:sp macro="" textlink="">
          <xdr:nvSpPr>
            <xdr:cNvPr id="2089" name="Check Box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77</xdr:row>
          <xdr:rowOff>0</xdr:rowOff>
        </xdr:from>
        <xdr:to>
          <xdr:col>6</xdr:col>
          <xdr:colOff>295275</xdr:colOff>
          <xdr:row>77</xdr:row>
          <xdr:rowOff>180975</xdr:rowOff>
        </xdr:to>
        <xdr:sp macro="" textlink="">
          <xdr:nvSpPr>
            <xdr:cNvPr id="2090" name="Check Box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0</xdr:rowOff>
        </xdr:from>
        <xdr:to>
          <xdr:col>6</xdr:col>
          <xdr:colOff>295275</xdr:colOff>
          <xdr:row>79</xdr:row>
          <xdr:rowOff>180975</xdr:rowOff>
        </xdr:to>
        <xdr:sp macro="" textlink="">
          <xdr:nvSpPr>
            <xdr:cNvPr id="2091" name="Check Box 43" hidden="1">
              <a:extLst>
                <a:ext uri="{63B3BB69-23CF-44E3-9099-C40C66FF867C}">
                  <a14:compatExt spid="_x0000_s2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80</xdr:row>
          <xdr:rowOff>0</xdr:rowOff>
        </xdr:from>
        <xdr:to>
          <xdr:col>6</xdr:col>
          <xdr:colOff>295275</xdr:colOff>
          <xdr:row>80</xdr:row>
          <xdr:rowOff>180975</xdr:rowOff>
        </xdr:to>
        <xdr:sp macro="" textlink="">
          <xdr:nvSpPr>
            <xdr:cNvPr id="2092" name="Check Box 44" hidden="1">
              <a:extLst>
                <a:ext uri="{63B3BB69-23CF-44E3-9099-C40C66FF867C}">
                  <a14:compatExt spid="_x0000_s2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81</xdr:row>
          <xdr:rowOff>0</xdr:rowOff>
        </xdr:from>
        <xdr:to>
          <xdr:col>6</xdr:col>
          <xdr:colOff>295275</xdr:colOff>
          <xdr:row>81</xdr:row>
          <xdr:rowOff>180975</xdr:rowOff>
        </xdr:to>
        <xdr:sp macro="" textlink="">
          <xdr:nvSpPr>
            <xdr:cNvPr id="2093" name="Check Box 45" hidden="1">
              <a:extLst>
                <a:ext uri="{63B3BB69-23CF-44E3-9099-C40C66FF867C}">
                  <a14:compatExt spid="_x0000_s2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83</xdr:row>
          <xdr:rowOff>0</xdr:rowOff>
        </xdr:from>
        <xdr:to>
          <xdr:col>6</xdr:col>
          <xdr:colOff>295275</xdr:colOff>
          <xdr:row>83</xdr:row>
          <xdr:rowOff>180975</xdr:rowOff>
        </xdr:to>
        <xdr:sp macro="" textlink="">
          <xdr:nvSpPr>
            <xdr:cNvPr id="2094" name="Check Box 46" hidden="1">
              <a:extLst>
                <a:ext uri="{63B3BB69-23CF-44E3-9099-C40C66FF867C}">
                  <a14:compatExt spid="_x0000_s2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84</xdr:row>
          <xdr:rowOff>0</xdr:rowOff>
        </xdr:from>
        <xdr:to>
          <xdr:col>6</xdr:col>
          <xdr:colOff>295275</xdr:colOff>
          <xdr:row>84</xdr:row>
          <xdr:rowOff>180975</xdr:rowOff>
        </xdr:to>
        <xdr:sp macro="" textlink="">
          <xdr:nvSpPr>
            <xdr:cNvPr id="2095" name="Check Box 47" hidden="1">
              <a:extLst>
                <a:ext uri="{63B3BB69-23CF-44E3-9099-C40C66FF867C}">
                  <a14:compatExt spid="_x0000_s2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85</xdr:row>
          <xdr:rowOff>0</xdr:rowOff>
        </xdr:from>
        <xdr:to>
          <xdr:col>6</xdr:col>
          <xdr:colOff>295275</xdr:colOff>
          <xdr:row>85</xdr:row>
          <xdr:rowOff>180975</xdr:rowOff>
        </xdr:to>
        <xdr:sp macro="" textlink="">
          <xdr:nvSpPr>
            <xdr:cNvPr id="2096" name="Check Box 48" hidden="1">
              <a:extLst>
                <a:ext uri="{63B3BB69-23CF-44E3-9099-C40C66FF867C}">
                  <a14:compatExt spid="_x0000_s2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87</xdr:row>
          <xdr:rowOff>0</xdr:rowOff>
        </xdr:from>
        <xdr:to>
          <xdr:col>23</xdr:col>
          <xdr:colOff>295275</xdr:colOff>
          <xdr:row>87</xdr:row>
          <xdr:rowOff>180975</xdr:rowOff>
        </xdr:to>
        <xdr:sp macro="" textlink="">
          <xdr:nvSpPr>
            <xdr:cNvPr id="2097" name="Check Box 49" hidden="1">
              <a:extLst>
                <a:ext uri="{63B3BB69-23CF-44E3-9099-C40C66FF867C}">
                  <a14:compatExt spid="_x0000_s2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89</xdr:row>
          <xdr:rowOff>0</xdr:rowOff>
        </xdr:from>
        <xdr:to>
          <xdr:col>5</xdr:col>
          <xdr:colOff>295275</xdr:colOff>
          <xdr:row>89</xdr:row>
          <xdr:rowOff>180975</xdr:rowOff>
        </xdr:to>
        <xdr:sp macro="" textlink="">
          <xdr:nvSpPr>
            <xdr:cNvPr id="2098" name="Check Box 50" hidden="1">
              <a:extLst>
                <a:ext uri="{63B3BB69-23CF-44E3-9099-C40C66FF867C}">
                  <a14:compatExt spid="_x0000_s2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90</xdr:row>
          <xdr:rowOff>0</xdr:rowOff>
        </xdr:from>
        <xdr:to>
          <xdr:col>5</xdr:col>
          <xdr:colOff>295275</xdr:colOff>
          <xdr:row>90</xdr:row>
          <xdr:rowOff>180975</xdr:rowOff>
        </xdr:to>
        <xdr:sp macro="" textlink="">
          <xdr:nvSpPr>
            <xdr:cNvPr id="2099" name="Check Box 51" hidden="1">
              <a:extLst>
                <a:ext uri="{63B3BB69-23CF-44E3-9099-C40C66FF867C}">
                  <a14:compatExt spid="_x0000_s2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92</xdr:row>
          <xdr:rowOff>0</xdr:rowOff>
        </xdr:from>
        <xdr:to>
          <xdr:col>5</xdr:col>
          <xdr:colOff>295275</xdr:colOff>
          <xdr:row>92</xdr:row>
          <xdr:rowOff>180975</xdr:rowOff>
        </xdr:to>
        <xdr:sp macro="" textlink="">
          <xdr:nvSpPr>
            <xdr:cNvPr id="2100" name="Check Box 52" hidden="1">
              <a:extLst>
                <a:ext uri="{63B3BB69-23CF-44E3-9099-C40C66FF867C}">
                  <a14:compatExt spid="_x0000_s2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93</xdr:row>
          <xdr:rowOff>0</xdr:rowOff>
        </xdr:from>
        <xdr:to>
          <xdr:col>5</xdr:col>
          <xdr:colOff>295275</xdr:colOff>
          <xdr:row>93</xdr:row>
          <xdr:rowOff>180975</xdr:rowOff>
        </xdr:to>
        <xdr:sp macro="" textlink="">
          <xdr:nvSpPr>
            <xdr:cNvPr id="2101" name="Check Box 53" hidden="1">
              <a:extLst>
                <a:ext uri="{63B3BB69-23CF-44E3-9099-C40C66FF867C}">
                  <a14:compatExt spid="_x0000_s2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94</xdr:row>
          <xdr:rowOff>0</xdr:rowOff>
        </xdr:from>
        <xdr:to>
          <xdr:col>5</xdr:col>
          <xdr:colOff>295275</xdr:colOff>
          <xdr:row>94</xdr:row>
          <xdr:rowOff>180975</xdr:rowOff>
        </xdr:to>
        <xdr:sp macro="" textlink="">
          <xdr:nvSpPr>
            <xdr:cNvPr id="2102" name="Check Box 54" hidden="1">
              <a:extLst>
                <a:ext uri="{63B3BB69-23CF-44E3-9099-C40C66FF867C}">
                  <a14:compatExt spid="_x0000_s2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103" name="Check Box 55" hidden="1">
              <a:extLst>
                <a:ext uri="{63B3BB69-23CF-44E3-9099-C40C66FF867C}">
                  <a14:compatExt spid="_x0000_s2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88</xdr:row>
          <xdr:rowOff>0</xdr:rowOff>
        </xdr:from>
        <xdr:to>
          <xdr:col>5</xdr:col>
          <xdr:colOff>295275</xdr:colOff>
          <xdr:row>88</xdr:row>
          <xdr:rowOff>180975</xdr:rowOff>
        </xdr:to>
        <xdr:sp macro="" textlink="">
          <xdr:nvSpPr>
            <xdr:cNvPr id="2104" name="Check Box 56" hidden="1">
              <a:extLst>
                <a:ext uri="{63B3BB69-23CF-44E3-9099-C40C66FF867C}">
                  <a14:compatExt spid="_x0000_s2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5" name="Check Box 57" hidden="1">
              <a:extLst>
                <a:ext uri="{63B3BB69-23CF-44E3-9099-C40C66FF867C}">
                  <a14:compatExt spid="_x0000_s2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6" name="Check Box 58" hidden="1">
              <a:extLst>
                <a:ext uri="{63B3BB69-23CF-44E3-9099-C40C66FF867C}">
                  <a14:compatExt spid="_x0000_s2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7" name="Check Box 59" hidden="1">
              <a:extLst>
                <a:ext uri="{63B3BB69-23CF-44E3-9099-C40C66FF867C}">
                  <a14:compatExt spid="_x0000_s2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8" name="Check Box 60" hidden="1">
              <a:extLst>
                <a:ext uri="{63B3BB69-23CF-44E3-9099-C40C66FF867C}">
                  <a14:compatExt spid="_x0000_s2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9" name="Check Box 61" hidden="1">
              <a:extLst>
                <a:ext uri="{63B3BB69-23CF-44E3-9099-C40C66FF867C}">
                  <a14:compatExt spid="_x0000_s2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196</xdr:row>
          <xdr:rowOff>0</xdr:rowOff>
        </xdr:from>
        <xdr:to>
          <xdr:col>25</xdr:col>
          <xdr:colOff>371475</xdr:colOff>
          <xdr:row>196</xdr:row>
          <xdr:rowOff>200025</xdr:rowOff>
        </xdr:to>
        <xdr:sp macro="" textlink="">
          <xdr:nvSpPr>
            <xdr:cNvPr id="2122" name="Check Box 74" hidden="1">
              <a:extLst>
                <a:ext uri="{63B3BB69-23CF-44E3-9099-C40C66FF867C}">
                  <a14:compatExt spid="_x0000_s2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203</xdr:row>
          <xdr:rowOff>19050</xdr:rowOff>
        </xdr:from>
        <xdr:to>
          <xdr:col>25</xdr:col>
          <xdr:colOff>485775</xdr:colOff>
          <xdr:row>204</xdr:row>
          <xdr:rowOff>28575</xdr:rowOff>
        </xdr:to>
        <xdr:sp macro="" textlink="">
          <xdr:nvSpPr>
            <xdr:cNvPr id="2123" name="Check Box 75" hidden="1">
              <a:extLst>
                <a:ext uri="{63B3BB69-23CF-44E3-9099-C40C66FF867C}">
                  <a14:compatExt spid="_x0000_s2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196</xdr:row>
          <xdr:rowOff>0</xdr:rowOff>
        </xdr:from>
        <xdr:to>
          <xdr:col>25</xdr:col>
          <xdr:colOff>371475</xdr:colOff>
          <xdr:row>198</xdr:row>
          <xdr:rowOff>0</xdr:rowOff>
        </xdr:to>
        <xdr:sp macro="" textlink="">
          <xdr:nvSpPr>
            <xdr:cNvPr id="2124" name="Check Box 76" hidden="1">
              <a:extLst>
                <a:ext uri="{63B3BB69-23CF-44E3-9099-C40C66FF867C}">
                  <a14:compatExt spid="_x0000_s2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219075</xdr:colOff>
          <xdr:row>201</xdr:row>
          <xdr:rowOff>85725</xdr:rowOff>
        </xdr:from>
        <xdr:to>
          <xdr:col>25</xdr:col>
          <xdr:colOff>523875</xdr:colOff>
          <xdr:row>203</xdr:row>
          <xdr:rowOff>133350</xdr:rowOff>
        </xdr:to>
        <xdr:sp macro="" textlink="">
          <xdr:nvSpPr>
            <xdr:cNvPr id="2125" name="Check Box 77" hidden="1">
              <a:extLst>
                <a:ext uri="{63B3BB69-23CF-44E3-9099-C40C66FF867C}">
                  <a14:compatExt spid="_x0000_s2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196</xdr:row>
          <xdr:rowOff>0</xdr:rowOff>
        </xdr:from>
        <xdr:to>
          <xdr:col>25</xdr:col>
          <xdr:colOff>371475</xdr:colOff>
          <xdr:row>197</xdr:row>
          <xdr:rowOff>123825</xdr:rowOff>
        </xdr:to>
        <xdr:sp macro="" textlink="">
          <xdr:nvSpPr>
            <xdr:cNvPr id="2126" name="Check Box 78" hidden="1">
              <a:extLst>
                <a:ext uri="{63B3BB69-23CF-44E3-9099-C40C66FF867C}">
                  <a14:compatExt spid="_x0000_s2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342900</xdr:colOff>
          <xdr:row>200</xdr:row>
          <xdr:rowOff>133350</xdr:rowOff>
        </xdr:from>
        <xdr:to>
          <xdr:col>26</xdr:col>
          <xdr:colOff>38100</xdr:colOff>
          <xdr:row>202</xdr:row>
          <xdr:rowOff>114300</xdr:rowOff>
        </xdr:to>
        <xdr:sp macro="" textlink="">
          <xdr:nvSpPr>
            <xdr:cNvPr id="2127" name="Check Box 79" hidden="1">
              <a:extLst>
                <a:ext uri="{63B3BB69-23CF-44E3-9099-C40C66FF867C}">
                  <a14:compatExt spid="_x0000_s2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196</xdr:row>
          <xdr:rowOff>0</xdr:rowOff>
        </xdr:from>
        <xdr:to>
          <xdr:col>25</xdr:col>
          <xdr:colOff>371475</xdr:colOff>
          <xdr:row>197</xdr:row>
          <xdr:rowOff>142875</xdr:rowOff>
        </xdr:to>
        <xdr:sp macro="" textlink="">
          <xdr:nvSpPr>
            <xdr:cNvPr id="2128" name="Check Box 80" hidden="1">
              <a:extLst>
                <a:ext uri="{63B3BB69-23CF-44E3-9099-C40C66FF867C}">
                  <a14:compatExt spid="_x0000_s2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199</xdr:row>
          <xdr:rowOff>66675</xdr:rowOff>
        </xdr:from>
        <xdr:to>
          <xdr:col>25</xdr:col>
          <xdr:colOff>457200</xdr:colOff>
          <xdr:row>201</xdr:row>
          <xdr:rowOff>66675</xdr:rowOff>
        </xdr:to>
        <xdr:sp macro="" textlink="">
          <xdr:nvSpPr>
            <xdr:cNvPr id="2129" name="Check Box 81" hidden="1">
              <a:extLst>
                <a:ext uri="{63B3BB69-23CF-44E3-9099-C40C66FF867C}">
                  <a14:compatExt spid="_x0000_s2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196</xdr:row>
          <xdr:rowOff>0</xdr:rowOff>
        </xdr:from>
        <xdr:to>
          <xdr:col>25</xdr:col>
          <xdr:colOff>371475</xdr:colOff>
          <xdr:row>197</xdr:row>
          <xdr:rowOff>9525</xdr:rowOff>
        </xdr:to>
        <xdr:sp macro="" textlink="">
          <xdr:nvSpPr>
            <xdr:cNvPr id="2130" name="Check Box 82" hidden="1">
              <a:extLst>
                <a:ext uri="{63B3BB69-23CF-44E3-9099-C40C66FF867C}">
                  <a14:compatExt spid="_x0000_s2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198</xdr:row>
          <xdr:rowOff>85725</xdr:rowOff>
        </xdr:from>
        <xdr:to>
          <xdr:col>25</xdr:col>
          <xdr:colOff>476250</xdr:colOff>
          <xdr:row>199</xdr:row>
          <xdr:rowOff>142875</xdr:rowOff>
        </xdr:to>
        <xdr:sp macro="" textlink="">
          <xdr:nvSpPr>
            <xdr:cNvPr id="2131" name="Check Box 83" hidden="1">
              <a:extLst>
                <a:ext uri="{63B3BB69-23CF-44E3-9099-C40C66FF867C}">
                  <a14:compatExt spid="_x0000_s2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196</xdr:row>
          <xdr:rowOff>0</xdr:rowOff>
        </xdr:from>
        <xdr:to>
          <xdr:col>25</xdr:col>
          <xdr:colOff>371475</xdr:colOff>
          <xdr:row>196</xdr:row>
          <xdr:rowOff>190500</xdr:rowOff>
        </xdr:to>
        <xdr:sp macro="" textlink="">
          <xdr:nvSpPr>
            <xdr:cNvPr id="2132" name="Check Box 84" hidden="1">
              <a:extLst>
                <a:ext uri="{63B3BB69-23CF-44E3-9099-C40C66FF867C}">
                  <a14:compatExt spid="_x0000_s2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198</xdr:row>
          <xdr:rowOff>85725</xdr:rowOff>
        </xdr:from>
        <xdr:to>
          <xdr:col>25</xdr:col>
          <xdr:colOff>9525</xdr:colOff>
          <xdr:row>199</xdr:row>
          <xdr:rowOff>85725</xdr:rowOff>
        </xdr:to>
        <xdr:sp macro="" textlink="">
          <xdr:nvSpPr>
            <xdr:cNvPr id="2133" name="Check Box 85" hidden="1">
              <a:extLst>
                <a:ext uri="{63B3BB69-23CF-44E3-9099-C40C66FF867C}">
                  <a14:compatExt spid="_x0000_s2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178</xdr:row>
          <xdr:rowOff>0</xdr:rowOff>
        </xdr:from>
        <xdr:to>
          <xdr:col>26</xdr:col>
          <xdr:colOff>371475</xdr:colOff>
          <xdr:row>179</xdr:row>
          <xdr:rowOff>0</xdr:rowOff>
        </xdr:to>
        <xdr:sp macro="" textlink="">
          <xdr:nvSpPr>
            <xdr:cNvPr id="2134" name="Check Box 86" hidden="1">
              <a:extLst>
                <a:ext uri="{63B3BB69-23CF-44E3-9099-C40C66FF867C}">
                  <a14:compatExt spid="_x0000_s2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180</xdr:row>
          <xdr:rowOff>85725</xdr:rowOff>
        </xdr:from>
        <xdr:to>
          <xdr:col>24</xdr:col>
          <xdr:colOff>438150</xdr:colOff>
          <xdr:row>181</xdr:row>
          <xdr:rowOff>95250</xdr:rowOff>
        </xdr:to>
        <xdr:sp macro="" textlink="">
          <xdr:nvSpPr>
            <xdr:cNvPr id="2135" name="Check Box 87" hidden="1">
              <a:extLst>
                <a:ext uri="{63B3BB69-23CF-44E3-9099-C40C66FF867C}">
                  <a14:compatExt spid="_x0000_s2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179</xdr:row>
          <xdr:rowOff>133350</xdr:rowOff>
        </xdr:from>
        <xdr:to>
          <xdr:col>25</xdr:col>
          <xdr:colOff>476250</xdr:colOff>
          <xdr:row>181</xdr:row>
          <xdr:rowOff>180975</xdr:rowOff>
        </xdr:to>
        <xdr:sp macro="" textlink="">
          <xdr:nvSpPr>
            <xdr:cNvPr id="2136" name="Check Box 88" hidden="1">
              <a:extLst>
                <a:ext uri="{63B3BB69-23CF-44E3-9099-C40C66FF867C}">
                  <a14:compatExt spid="_x0000_s2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209550</xdr:colOff>
          <xdr:row>183</xdr:row>
          <xdr:rowOff>0</xdr:rowOff>
        </xdr:from>
        <xdr:to>
          <xdr:col>26</xdr:col>
          <xdr:colOff>514350</xdr:colOff>
          <xdr:row>185</xdr:row>
          <xdr:rowOff>38100</xdr:rowOff>
        </xdr:to>
        <xdr:sp macro="" textlink="">
          <xdr:nvSpPr>
            <xdr:cNvPr id="2137" name="Check Box 89" hidden="1">
              <a:extLst>
                <a:ext uri="{63B3BB69-23CF-44E3-9099-C40C66FF867C}">
                  <a14:compatExt spid="_x0000_s2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180</xdr:row>
          <xdr:rowOff>76200</xdr:rowOff>
        </xdr:from>
        <xdr:to>
          <xdr:col>26</xdr:col>
          <xdr:colOff>552450</xdr:colOff>
          <xdr:row>182</xdr:row>
          <xdr:rowOff>57150</xdr:rowOff>
        </xdr:to>
        <xdr:sp macro="" textlink="">
          <xdr:nvSpPr>
            <xdr:cNvPr id="2138" name="Check Box 90" hidden="1">
              <a:extLst>
                <a:ext uri="{63B3BB69-23CF-44E3-9099-C40C66FF867C}">
                  <a14:compatExt spid="_x0000_s2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178</xdr:row>
          <xdr:rowOff>0</xdr:rowOff>
        </xdr:from>
        <xdr:to>
          <xdr:col>27</xdr:col>
          <xdr:colOff>438150</xdr:colOff>
          <xdr:row>179</xdr:row>
          <xdr:rowOff>161925</xdr:rowOff>
        </xdr:to>
        <xdr:sp macro="" textlink="">
          <xdr:nvSpPr>
            <xdr:cNvPr id="2139" name="Check Box 91" hidden="1">
              <a:extLst>
                <a:ext uri="{63B3BB69-23CF-44E3-9099-C40C66FF867C}">
                  <a14:compatExt spid="_x0000_s2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182</xdr:row>
          <xdr:rowOff>0</xdr:rowOff>
        </xdr:from>
        <xdr:to>
          <xdr:col>26</xdr:col>
          <xdr:colOff>552450</xdr:colOff>
          <xdr:row>183</xdr:row>
          <xdr:rowOff>190500</xdr:rowOff>
        </xdr:to>
        <xdr:sp macro="" textlink="">
          <xdr:nvSpPr>
            <xdr:cNvPr id="2141" name="Check Box 93" hidden="1">
              <a:extLst>
                <a:ext uri="{63B3BB69-23CF-44E3-9099-C40C66FF867C}">
                  <a14:compatExt spid="_x0000_s2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257175</xdr:colOff>
          <xdr:row>182</xdr:row>
          <xdr:rowOff>0</xdr:rowOff>
        </xdr:from>
        <xdr:to>
          <xdr:col>25</xdr:col>
          <xdr:colOff>561975</xdr:colOff>
          <xdr:row>183</xdr:row>
          <xdr:rowOff>57150</xdr:rowOff>
        </xdr:to>
        <xdr:sp macro="" textlink="">
          <xdr:nvSpPr>
            <xdr:cNvPr id="2143" name="Check Box 95" hidden="1">
              <a:extLst>
                <a:ext uri="{63B3BB69-23CF-44E3-9099-C40C66FF867C}">
                  <a14:compatExt spid="_x0000_s2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178</xdr:row>
          <xdr:rowOff>0</xdr:rowOff>
        </xdr:from>
        <xdr:to>
          <xdr:col>25</xdr:col>
          <xdr:colOff>371475</xdr:colOff>
          <xdr:row>178</xdr:row>
          <xdr:rowOff>190500</xdr:rowOff>
        </xdr:to>
        <xdr:sp macro="" textlink="">
          <xdr:nvSpPr>
            <xdr:cNvPr id="2144" name="Check Box 96" hidden="1">
              <a:extLst>
                <a:ext uri="{63B3BB69-23CF-44E3-9099-C40C66FF867C}">
                  <a14:compatExt spid="_x0000_s2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238125</xdr:colOff>
          <xdr:row>182</xdr:row>
          <xdr:rowOff>0</xdr:rowOff>
        </xdr:from>
        <xdr:to>
          <xdr:col>26</xdr:col>
          <xdr:colOff>542925</xdr:colOff>
          <xdr:row>183</xdr:row>
          <xdr:rowOff>0</xdr:rowOff>
        </xdr:to>
        <xdr:sp macro="" textlink="">
          <xdr:nvSpPr>
            <xdr:cNvPr id="2145" name="Check Box 97" hidden="1">
              <a:extLst>
                <a:ext uri="{63B3BB69-23CF-44E3-9099-C40C66FF867C}">
                  <a14:compatExt spid="_x0000_s2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xdr:row>
          <xdr:rowOff>0</xdr:rowOff>
        </xdr:from>
        <xdr:to>
          <xdr:col>6</xdr:col>
          <xdr:colOff>352425</xdr:colOff>
          <xdr:row>17</xdr:row>
          <xdr:rowOff>0</xdr:rowOff>
        </xdr:to>
        <xdr:sp macro="" textlink="">
          <xdr:nvSpPr>
            <xdr:cNvPr id="2164" name="Check Box 116" hidden="1">
              <a:extLst>
                <a:ext uri="{63B3BB69-23CF-44E3-9099-C40C66FF867C}">
                  <a14:compatExt spid="_x0000_s2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16</xdr:row>
          <xdr:rowOff>28575</xdr:rowOff>
        </xdr:from>
        <xdr:to>
          <xdr:col>13</xdr:col>
          <xdr:colOff>352425</xdr:colOff>
          <xdr:row>17</xdr:row>
          <xdr:rowOff>28575</xdr:rowOff>
        </xdr:to>
        <xdr:sp macro="" textlink="">
          <xdr:nvSpPr>
            <xdr:cNvPr id="2165" name="Check Box 117" hidden="1">
              <a:extLst>
                <a:ext uri="{63B3BB69-23CF-44E3-9099-C40C66FF867C}">
                  <a14:compatExt spid="_x0000_s2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0</xdr:rowOff>
        </xdr:from>
        <xdr:to>
          <xdr:col>6</xdr:col>
          <xdr:colOff>371475</xdr:colOff>
          <xdr:row>20</xdr:row>
          <xdr:rowOff>0</xdr:rowOff>
        </xdr:to>
        <xdr:sp macro="" textlink="">
          <xdr:nvSpPr>
            <xdr:cNvPr id="2166" name="Check Box 118" hidden="1">
              <a:extLst>
                <a:ext uri="{63B3BB69-23CF-44E3-9099-C40C66FF867C}">
                  <a14:compatExt spid="_x0000_s2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371475</xdr:colOff>
          <xdr:row>25</xdr:row>
          <xdr:rowOff>0</xdr:rowOff>
        </xdr:to>
        <xdr:sp macro="" textlink="">
          <xdr:nvSpPr>
            <xdr:cNvPr id="2167" name="Check Box 119" hidden="1">
              <a:extLst>
                <a:ext uri="{63B3BB69-23CF-44E3-9099-C40C66FF867C}">
                  <a14:compatExt spid="_x0000_s2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24</xdr:row>
          <xdr:rowOff>0</xdr:rowOff>
        </xdr:from>
        <xdr:to>
          <xdr:col>12</xdr:col>
          <xdr:colOff>371475</xdr:colOff>
          <xdr:row>25</xdr:row>
          <xdr:rowOff>0</xdr:rowOff>
        </xdr:to>
        <xdr:sp macro="" textlink="">
          <xdr:nvSpPr>
            <xdr:cNvPr id="2168" name="Check Box 120" hidden="1">
              <a:extLst>
                <a:ext uri="{63B3BB69-23CF-44E3-9099-C40C66FF867C}">
                  <a14:compatExt spid="_x0000_s2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0</xdr:rowOff>
        </xdr:from>
        <xdr:to>
          <xdr:col>6</xdr:col>
          <xdr:colOff>371475</xdr:colOff>
          <xdr:row>27</xdr:row>
          <xdr:rowOff>0</xdr:rowOff>
        </xdr:to>
        <xdr:sp macro="" textlink="">
          <xdr:nvSpPr>
            <xdr:cNvPr id="2169" name="Check Box 121" hidden="1">
              <a:extLst>
                <a:ext uri="{63B3BB69-23CF-44E3-9099-C40C66FF867C}">
                  <a14:compatExt spid="_x0000_s2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0</xdr:rowOff>
        </xdr:from>
        <xdr:to>
          <xdr:col>6</xdr:col>
          <xdr:colOff>371475</xdr:colOff>
          <xdr:row>28</xdr:row>
          <xdr:rowOff>0</xdr:rowOff>
        </xdr:to>
        <xdr:sp macro="" textlink="">
          <xdr:nvSpPr>
            <xdr:cNvPr id="2170" name="Check Box 122" hidden="1">
              <a:extLst>
                <a:ext uri="{63B3BB69-23CF-44E3-9099-C40C66FF867C}">
                  <a14:compatExt spid="_x0000_s2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19</xdr:row>
          <xdr:rowOff>0</xdr:rowOff>
        </xdr:from>
        <xdr:to>
          <xdr:col>12</xdr:col>
          <xdr:colOff>371475</xdr:colOff>
          <xdr:row>20</xdr:row>
          <xdr:rowOff>0</xdr:rowOff>
        </xdr:to>
        <xdr:sp macro="" textlink="">
          <xdr:nvSpPr>
            <xdr:cNvPr id="2172" name="Check Box 124" hidden="1">
              <a:extLst>
                <a:ext uri="{63B3BB69-23CF-44E3-9099-C40C66FF867C}">
                  <a14:compatExt spid="_x0000_s2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0</xdr:rowOff>
        </xdr:from>
        <xdr:to>
          <xdr:col>6</xdr:col>
          <xdr:colOff>371475</xdr:colOff>
          <xdr:row>22</xdr:row>
          <xdr:rowOff>0</xdr:rowOff>
        </xdr:to>
        <xdr:sp macro="" textlink="">
          <xdr:nvSpPr>
            <xdr:cNvPr id="2176" name="Check Box 128" hidden="1">
              <a:extLst>
                <a:ext uri="{63B3BB69-23CF-44E3-9099-C40C66FF867C}">
                  <a14:compatExt spid="_x0000_s2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21</xdr:row>
          <xdr:rowOff>0</xdr:rowOff>
        </xdr:from>
        <xdr:to>
          <xdr:col>12</xdr:col>
          <xdr:colOff>371475</xdr:colOff>
          <xdr:row>22</xdr:row>
          <xdr:rowOff>0</xdr:rowOff>
        </xdr:to>
        <xdr:sp macro="" textlink="">
          <xdr:nvSpPr>
            <xdr:cNvPr id="2177" name="Check Box 129" hidden="1">
              <a:extLst>
                <a:ext uri="{63B3BB69-23CF-44E3-9099-C40C66FF867C}">
                  <a14:compatExt spid="_x0000_s2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0</xdr:rowOff>
        </xdr:from>
        <xdr:to>
          <xdr:col>6</xdr:col>
          <xdr:colOff>371475</xdr:colOff>
          <xdr:row>23</xdr:row>
          <xdr:rowOff>0</xdr:rowOff>
        </xdr:to>
        <xdr:sp macro="" textlink="">
          <xdr:nvSpPr>
            <xdr:cNvPr id="2180" name="Check Box 132" hidden="1">
              <a:extLst>
                <a:ext uri="{63B3BB69-23CF-44E3-9099-C40C66FF867C}">
                  <a14:compatExt spid="_x0000_s2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0</xdr:rowOff>
        </xdr:from>
        <xdr:to>
          <xdr:col>6</xdr:col>
          <xdr:colOff>371475</xdr:colOff>
          <xdr:row>29</xdr:row>
          <xdr:rowOff>0</xdr:rowOff>
        </xdr:to>
        <xdr:sp macro="" textlink="">
          <xdr:nvSpPr>
            <xdr:cNvPr id="2181" name="Check Box 133" hidden="1">
              <a:extLst>
                <a:ext uri="{63B3BB69-23CF-44E3-9099-C40C66FF867C}">
                  <a14:compatExt spid="_x0000_s2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9</xdr:col>
          <xdr:colOff>0</xdr:colOff>
          <xdr:row>54</xdr:row>
          <xdr:rowOff>161925</xdr:rowOff>
        </xdr:to>
        <xdr:sp macro="" textlink="">
          <xdr:nvSpPr>
            <xdr:cNvPr id="2182" name="Check Box 134" hidden="1">
              <a:extLst>
                <a:ext uri="{63B3BB69-23CF-44E3-9099-C40C66FF867C}">
                  <a14:compatExt spid="_x0000_s218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 xmlns:a16="http://schemas.microsoft.com/office/drawing/2014/main" id="{00000000-0008-0000-02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 xmlns:a16="http://schemas.microsoft.com/office/drawing/2014/main" id="{00000000-0008-0000-02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31</xdr:row>
      <xdr:rowOff>0</xdr:rowOff>
    </xdr:to>
    <xdr:sp macro="" textlink="">
      <xdr:nvSpPr>
        <xdr:cNvPr id="2" name="Rectangle 7">
          <a:extLst>
            <a:ext uri="{FF2B5EF4-FFF2-40B4-BE49-F238E27FC236}">
              <a16:creationId xmlns="" xmlns:a16="http://schemas.microsoft.com/office/drawing/2014/main" id="{00000000-0008-0000-0300-000002000000}"/>
            </a:ext>
          </a:extLst>
        </xdr:cNvPr>
        <xdr:cNvSpPr>
          <a:spLocks noChangeArrowheads="1"/>
        </xdr:cNvSpPr>
      </xdr:nvSpPr>
      <xdr:spPr bwMode="auto">
        <a:xfrm>
          <a:off x="609599" y="762000"/>
          <a:ext cx="3667125" cy="484822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4</xdr:row>
          <xdr:rowOff>190500</xdr:rowOff>
        </xdr:from>
        <xdr:to>
          <xdr:col>5</xdr:col>
          <xdr:colOff>628650</xdr:colOff>
          <xdr:row>6</xdr:row>
          <xdr:rowOff>38100</xdr:rowOff>
        </xdr:to>
        <xdr:sp macro="" textlink="">
          <xdr:nvSpPr>
            <xdr:cNvPr id="7171" name="Check Box 3" hidden="1">
              <a:extLst>
                <a:ext uri="{63B3BB69-23CF-44E3-9099-C40C66FF867C}">
                  <a14:compatExt spid="_x0000_s7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xdr:row>
          <xdr:rowOff>171450</xdr:rowOff>
        </xdr:from>
        <xdr:to>
          <xdr:col>5</xdr:col>
          <xdr:colOff>628650</xdr:colOff>
          <xdr:row>7</xdr:row>
          <xdr:rowOff>28575</xdr:rowOff>
        </xdr:to>
        <xdr:sp macro="" textlink="">
          <xdr:nvSpPr>
            <xdr:cNvPr id="7173" name="Check Box 5" hidden="1">
              <a:extLst>
                <a:ext uri="{63B3BB69-23CF-44E3-9099-C40C66FF867C}">
                  <a14:compatExt spid="_x0000_s7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xdr:row>
          <xdr:rowOff>171450</xdr:rowOff>
        </xdr:from>
        <xdr:to>
          <xdr:col>5</xdr:col>
          <xdr:colOff>628650</xdr:colOff>
          <xdr:row>9</xdr:row>
          <xdr:rowOff>28575</xdr:rowOff>
        </xdr:to>
        <xdr:sp macro="" textlink="">
          <xdr:nvSpPr>
            <xdr:cNvPr id="7174" name="Check Box 6" hidden="1">
              <a:extLst>
                <a:ext uri="{63B3BB69-23CF-44E3-9099-C40C66FF867C}">
                  <a14:compatExt spid="_x0000_s7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xdr:row>
          <xdr:rowOff>171450</xdr:rowOff>
        </xdr:from>
        <xdr:to>
          <xdr:col>5</xdr:col>
          <xdr:colOff>628650</xdr:colOff>
          <xdr:row>10</xdr:row>
          <xdr:rowOff>28575</xdr:rowOff>
        </xdr:to>
        <xdr:sp macro="" textlink="">
          <xdr:nvSpPr>
            <xdr:cNvPr id="7175" name="Check Box 7" hidden="1">
              <a:extLst>
                <a:ext uri="{63B3BB69-23CF-44E3-9099-C40C66FF867C}">
                  <a14:compatExt spid="_x0000_s7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171450</xdr:rowOff>
        </xdr:from>
        <xdr:to>
          <xdr:col>5</xdr:col>
          <xdr:colOff>628650</xdr:colOff>
          <xdr:row>12</xdr:row>
          <xdr:rowOff>28575</xdr:rowOff>
        </xdr:to>
        <xdr:sp macro="" textlink="">
          <xdr:nvSpPr>
            <xdr:cNvPr id="7177" name="Check Box 9" hidden="1">
              <a:extLst>
                <a:ext uri="{63B3BB69-23CF-44E3-9099-C40C66FF867C}">
                  <a14:compatExt spid="_x0000_s7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11</xdr:row>
          <xdr:rowOff>171450</xdr:rowOff>
        </xdr:from>
        <xdr:to>
          <xdr:col>5</xdr:col>
          <xdr:colOff>628650</xdr:colOff>
          <xdr:row>13</xdr:row>
          <xdr:rowOff>28575</xdr:rowOff>
        </xdr:to>
        <xdr:sp macro="" textlink="">
          <xdr:nvSpPr>
            <xdr:cNvPr id="7178" name="Check Box 10" hidden="1">
              <a:extLst>
                <a:ext uri="{63B3BB69-23CF-44E3-9099-C40C66FF867C}">
                  <a14:compatExt spid="_x0000_s7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171450</xdr:rowOff>
        </xdr:from>
        <xdr:to>
          <xdr:col>5</xdr:col>
          <xdr:colOff>628650</xdr:colOff>
          <xdr:row>16</xdr:row>
          <xdr:rowOff>28575</xdr:rowOff>
        </xdr:to>
        <xdr:sp macro="" textlink="">
          <xdr:nvSpPr>
            <xdr:cNvPr id="7180" name="Check Box 12" hidden="1">
              <a:extLst>
                <a:ext uri="{63B3BB69-23CF-44E3-9099-C40C66FF867C}">
                  <a14:compatExt spid="_x0000_s7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171450</xdr:rowOff>
        </xdr:from>
        <xdr:to>
          <xdr:col>5</xdr:col>
          <xdr:colOff>628650</xdr:colOff>
          <xdr:row>18</xdr:row>
          <xdr:rowOff>28575</xdr:rowOff>
        </xdr:to>
        <xdr:sp macro="" textlink="">
          <xdr:nvSpPr>
            <xdr:cNvPr id="7182" name="Check Box 14" hidden="1">
              <a:extLst>
                <a:ext uri="{63B3BB69-23CF-44E3-9099-C40C66FF867C}">
                  <a14:compatExt spid="_x0000_s71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171450</xdr:rowOff>
        </xdr:from>
        <xdr:to>
          <xdr:col>5</xdr:col>
          <xdr:colOff>628650</xdr:colOff>
          <xdr:row>19</xdr:row>
          <xdr:rowOff>28575</xdr:rowOff>
        </xdr:to>
        <xdr:sp macro="" textlink="">
          <xdr:nvSpPr>
            <xdr:cNvPr id="7183" name="Check Box 15" hidden="1">
              <a:extLst>
                <a:ext uri="{63B3BB69-23CF-44E3-9099-C40C66FF867C}">
                  <a14:compatExt spid="_x0000_s71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171450</xdr:rowOff>
        </xdr:from>
        <xdr:to>
          <xdr:col>5</xdr:col>
          <xdr:colOff>628650</xdr:colOff>
          <xdr:row>22</xdr:row>
          <xdr:rowOff>28575</xdr:rowOff>
        </xdr:to>
        <xdr:sp macro="" textlink="">
          <xdr:nvSpPr>
            <xdr:cNvPr id="7185" name="Check Box 17" hidden="1">
              <a:extLst>
                <a:ext uri="{63B3BB69-23CF-44E3-9099-C40C66FF867C}">
                  <a14:compatExt spid="_x0000_s71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171450</xdr:rowOff>
        </xdr:from>
        <xdr:to>
          <xdr:col>5</xdr:col>
          <xdr:colOff>628650</xdr:colOff>
          <xdr:row>24</xdr:row>
          <xdr:rowOff>28575</xdr:rowOff>
        </xdr:to>
        <xdr:sp macro="" textlink="">
          <xdr:nvSpPr>
            <xdr:cNvPr id="7187" name="Check Box 19" hidden="1">
              <a:extLst>
                <a:ext uri="{63B3BB69-23CF-44E3-9099-C40C66FF867C}">
                  <a14:compatExt spid="_x0000_s71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171450</xdr:rowOff>
        </xdr:from>
        <xdr:to>
          <xdr:col>5</xdr:col>
          <xdr:colOff>628650</xdr:colOff>
          <xdr:row>25</xdr:row>
          <xdr:rowOff>28575</xdr:rowOff>
        </xdr:to>
        <xdr:sp macro="" textlink="">
          <xdr:nvSpPr>
            <xdr:cNvPr id="7188" name="Check Box 20" hidden="1">
              <a:extLst>
                <a:ext uri="{63B3BB69-23CF-44E3-9099-C40C66FF867C}">
                  <a14:compatExt spid="_x0000_s71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171450</xdr:rowOff>
        </xdr:from>
        <xdr:to>
          <xdr:col>5</xdr:col>
          <xdr:colOff>628650</xdr:colOff>
          <xdr:row>30</xdr:row>
          <xdr:rowOff>28575</xdr:rowOff>
        </xdr:to>
        <xdr:sp macro="" textlink="">
          <xdr:nvSpPr>
            <xdr:cNvPr id="7190" name="Check Box 22" hidden="1">
              <a:extLst>
                <a:ext uri="{63B3BB69-23CF-44E3-9099-C40C66FF867C}">
                  <a14:compatExt spid="_x0000_s71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29</xdr:row>
          <xdr:rowOff>171450</xdr:rowOff>
        </xdr:from>
        <xdr:to>
          <xdr:col>5</xdr:col>
          <xdr:colOff>628650</xdr:colOff>
          <xdr:row>31</xdr:row>
          <xdr:rowOff>28575</xdr:rowOff>
        </xdr:to>
        <xdr:sp macro="" textlink="">
          <xdr:nvSpPr>
            <xdr:cNvPr id="7191" name="Check Box 23" hidden="1">
              <a:extLst>
                <a:ext uri="{63B3BB69-23CF-44E3-9099-C40C66FF867C}">
                  <a14:compatExt spid="_x0000_s71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13</xdr:row>
          <xdr:rowOff>171450</xdr:rowOff>
        </xdr:from>
        <xdr:to>
          <xdr:col>5</xdr:col>
          <xdr:colOff>628650</xdr:colOff>
          <xdr:row>15</xdr:row>
          <xdr:rowOff>28575</xdr:rowOff>
        </xdr:to>
        <xdr:sp macro="" textlink="">
          <xdr:nvSpPr>
            <xdr:cNvPr id="7196" name="Check Box 28" hidden="1">
              <a:extLst>
                <a:ext uri="{63B3BB69-23CF-44E3-9099-C40C66FF867C}">
                  <a14:compatExt spid="_x0000_s71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171450</xdr:rowOff>
        </xdr:from>
        <xdr:to>
          <xdr:col>5</xdr:col>
          <xdr:colOff>628650</xdr:colOff>
          <xdr:row>21</xdr:row>
          <xdr:rowOff>28575</xdr:rowOff>
        </xdr:to>
        <xdr:sp macro="" textlink="">
          <xdr:nvSpPr>
            <xdr:cNvPr id="7197" name="Check Box 29" hidden="1">
              <a:extLst>
                <a:ext uri="{63B3BB69-23CF-44E3-9099-C40C66FF867C}">
                  <a14:compatExt spid="_x0000_s71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26</xdr:row>
          <xdr:rowOff>171450</xdr:rowOff>
        </xdr:from>
        <xdr:to>
          <xdr:col>5</xdr:col>
          <xdr:colOff>628650</xdr:colOff>
          <xdr:row>28</xdr:row>
          <xdr:rowOff>28575</xdr:rowOff>
        </xdr:to>
        <xdr:sp macro="" textlink="">
          <xdr:nvSpPr>
            <xdr:cNvPr id="7201" name="Check Box 33" hidden="1">
              <a:extLst>
                <a:ext uri="{63B3BB69-23CF-44E3-9099-C40C66FF867C}">
                  <a14:compatExt spid="_x0000_s7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171450</xdr:rowOff>
        </xdr:from>
        <xdr:to>
          <xdr:col>5</xdr:col>
          <xdr:colOff>628650</xdr:colOff>
          <xdr:row>27</xdr:row>
          <xdr:rowOff>28575</xdr:rowOff>
        </xdr:to>
        <xdr:sp macro="" textlink="">
          <xdr:nvSpPr>
            <xdr:cNvPr id="7202" name="Check Box 34" hidden="1">
              <a:extLst>
                <a:ext uri="{63B3BB69-23CF-44E3-9099-C40C66FF867C}">
                  <a14:compatExt spid="_x0000_s7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twoCellAnchor>
    <xdr:from>
      <xdr:col>0</xdr:col>
      <xdr:colOff>609599</xdr:colOff>
      <xdr:row>33</xdr:row>
      <xdr:rowOff>0</xdr:rowOff>
    </xdr:from>
    <xdr:to>
      <xdr:col>7</xdr:col>
      <xdr:colOff>9524</xdr:colOff>
      <xdr:row>57</xdr:row>
      <xdr:rowOff>0</xdr:rowOff>
    </xdr:to>
    <xdr:sp macro="" textlink="">
      <xdr:nvSpPr>
        <xdr:cNvPr id="72" name="Rectangle 7">
          <a:extLst>
            <a:ext uri="{FF2B5EF4-FFF2-40B4-BE49-F238E27FC236}">
              <a16:creationId xmlns="" xmlns:a16="http://schemas.microsoft.com/office/drawing/2014/main" id="{00000000-0008-0000-0300-000048000000}"/>
            </a:ext>
          </a:extLst>
        </xdr:cNvPr>
        <xdr:cNvSpPr>
          <a:spLocks noChangeArrowheads="1"/>
        </xdr:cNvSpPr>
      </xdr:nvSpPr>
      <xdr:spPr bwMode="auto">
        <a:xfrm>
          <a:off x="609599" y="762000"/>
          <a:ext cx="5267325" cy="516255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33</xdr:row>
          <xdr:rowOff>190500</xdr:rowOff>
        </xdr:from>
        <xdr:to>
          <xdr:col>5</xdr:col>
          <xdr:colOff>628650</xdr:colOff>
          <xdr:row>35</xdr:row>
          <xdr:rowOff>38100</xdr:rowOff>
        </xdr:to>
        <xdr:sp macro="" textlink="">
          <xdr:nvSpPr>
            <xdr:cNvPr id="7239" name="Check Box 71" hidden="1">
              <a:extLst>
                <a:ext uri="{63B3BB69-23CF-44E3-9099-C40C66FF867C}">
                  <a14:compatExt spid="_x0000_s7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34</xdr:row>
          <xdr:rowOff>171450</xdr:rowOff>
        </xdr:from>
        <xdr:to>
          <xdr:col>5</xdr:col>
          <xdr:colOff>628650</xdr:colOff>
          <xdr:row>36</xdr:row>
          <xdr:rowOff>28575</xdr:rowOff>
        </xdr:to>
        <xdr:sp macro="" textlink="">
          <xdr:nvSpPr>
            <xdr:cNvPr id="7240" name="Check Box 72" hidden="1">
              <a:extLst>
                <a:ext uri="{63B3BB69-23CF-44E3-9099-C40C66FF867C}">
                  <a14:compatExt spid="_x0000_s72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36</xdr:row>
          <xdr:rowOff>171450</xdr:rowOff>
        </xdr:from>
        <xdr:to>
          <xdr:col>5</xdr:col>
          <xdr:colOff>628650</xdr:colOff>
          <xdr:row>38</xdr:row>
          <xdr:rowOff>28575</xdr:rowOff>
        </xdr:to>
        <xdr:sp macro="" textlink="">
          <xdr:nvSpPr>
            <xdr:cNvPr id="7241" name="Check Box 73" hidden="1">
              <a:extLst>
                <a:ext uri="{63B3BB69-23CF-44E3-9099-C40C66FF867C}">
                  <a14:compatExt spid="_x0000_s7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37</xdr:row>
          <xdr:rowOff>171450</xdr:rowOff>
        </xdr:from>
        <xdr:to>
          <xdr:col>5</xdr:col>
          <xdr:colOff>628650</xdr:colOff>
          <xdr:row>39</xdr:row>
          <xdr:rowOff>28575</xdr:rowOff>
        </xdr:to>
        <xdr:sp macro="" textlink="">
          <xdr:nvSpPr>
            <xdr:cNvPr id="7242" name="Check Box 74" hidden="1">
              <a:extLst>
                <a:ext uri="{63B3BB69-23CF-44E3-9099-C40C66FF867C}">
                  <a14:compatExt spid="_x0000_s7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39</xdr:row>
          <xdr:rowOff>171450</xdr:rowOff>
        </xdr:from>
        <xdr:to>
          <xdr:col>5</xdr:col>
          <xdr:colOff>628650</xdr:colOff>
          <xdr:row>41</xdr:row>
          <xdr:rowOff>28575</xdr:rowOff>
        </xdr:to>
        <xdr:sp macro="" textlink="">
          <xdr:nvSpPr>
            <xdr:cNvPr id="7243" name="Check Box 75" hidden="1">
              <a:extLst>
                <a:ext uri="{63B3BB69-23CF-44E3-9099-C40C66FF867C}">
                  <a14:compatExt spid="_x0000_s7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40</xdr:row>
          <xdr:rowOff>171450</xdr:rowOff>
        </xdr:from>
        <xdr:to>
          <xdr:col>5</xdr:col>
          <xdr:colOff>628650</xdr:colOff>
          <xdr:row>42</xdr:row>
          <xdr:rowOff>28575</xdr:rowOff>
        </xdr:to>
        <xdr:sp macro="" textlink="">
          <xdr:nvSpPr>
            <xdr:cNvPr id="7244" name="Check Box 76" hidden="1">
              <a:extLst>
                <a:ext uri="{63B3BB69-23CF-44E3-9099-C40C66FF867C}">
                  <a14:compatExt spid="_x0000_s72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43</xdr:row>
          <xdr:rowOff>171450</xdr:rowOff>
        </xdr:from>
        <xdr:to>
          <xdr:col>5</xdr:col>
          <xdr:colOff>628650</xdr:colOff>
          <xdr:row>45</xdr:row>
          <xdr:rowOff>28575</xdr:rowOff>
        </xdr:to>
        <xdr:sp macro="" textlink="">
          <xdr:nvSpPr>
            <xdr:cNvPr id="7245" name="Check Box 77" hidden="1">
              <a:extLst>
                <a:ext uri="{63B3BB69-23CF-44E3-9099-C40C66FF867C}">
                  <a14:compatExt spid="_x0000_s72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45</xdr:row>
          <xdr:rowOff>171450</xdr:rowOff>
        </xdr:from>
        <xdr:to>
          <xdr:col>5</xdr:col>
          <xdr:colOff>628650</xdr:colOff>
          <xdr:row>47</xdr:row>
          <xdr:rowOff>28575</xdr:rowOff>
        </xdr:to>
        <xdr:sp macro="" textlink="">
          <xdr:nvSpPr>
            <xdr:cNvPr id="7246" name="Check Box 78" hidden="1">
              <a:extLst>
                <a:ext uri="{63B3BB69-23CF-44E3-9099-C40C66FF867C}">
                  <a14:compatExt spid="_x0000_s72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46</xdr:row>
          <xdr:rowOff>171450</xdr:rowOff>
        </xdr:from>
        <xdr:to>
          <xdr:col>5</xdr:col>
          <xdr:colOff>628650</xdr:colOff>
          <xdr:row>48</xdr:row>
          <xdr:rowOff>28575</xdr:rowOff>
        </xdr:to>
        <xdr:sp macro="" textlink="">
          <xdr:nvSpPr>
            <xdr:cNvPr id="7247" name="Check Box 79" hidden="1">
              <a:extLst>
                <a:ext uri="{63B3BB69-23CF-44E3-9099-C40C66FF867C}">
                  <a14:compatExt spid="_x0000_s72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49</xdr:row>
          <xdr:rowOff>171450</xdr:rowOff>
        </xdr:from>
        <xdr:to>
          <xdr:col>5</xdr:col>
          <xdr:colOff>628650</xdr:colOff>
          <xdr:row>51</xdr:row>
          <xdr:rowOff>28575</xdr:rowOff>
        </xdr:to>
        <xdr:sp macro="" textlink="">
          <xdr:nvSpPr>
            <xdr:cNvPr id="7248" name="Check Box 80" hidden="1">
              <a:extLst>
                <a:ext uri="{63B3BB69-23CF-44E3-9099-C40C66FF867C}">
                  <a14:compatExt spid="_x0000_s72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51</xdr:row>
          <xdr:rowOff>171450</xdr:rowOff>
        </xdr:from>
        <xdr:to>
          <xdr:col>5</xdr:col>
          <xdr:colOff>628650</xdr:colOff>
          <xdr:row>53</xdr:row>
          <xdr:rowOff>28575</xdr:rowOff>
        </xdr:to>
        <xdr:sp macro="" textlink="">
          <xdr:nvSpPr>
            <xdr:cNvPr id="7249" name="Check Box 81" hidden="1">
              <a:extLst>
                <a:ext uri="{63B3BB69-23CF-44E3-9099-C40C66FF867C}">
                  <a14:compatExt spid="_x0000_s72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52</xdr:row>
          <xdr:rowOff>171450</xdr:rowOff>
        </xdr:from>
        <xdr:to>
          <xdr:col>5</xdr:col>
          <xdr:colOff>628650</xdr:colOff>
          <xdr:row>54</xdr:row>
          <xdr:rowOff>28575</xdr:rowOff>
        </xdr:to>
        <xdr:sp macro="" textlink="">
          <xdr:nvSpPr>
            <xdr:cNvPr id="7250" name="Check Box 82" hidden="1">
              <a:extLst>
                <a:ext uri="{63B3BB69-23CF-44E3-9099-C40C66FF867C}">
                  <a14:compatExt spid="_x0000_s72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42</xdr:row>
          <xdr:rowOff>171450</xdr:rowOff>
        </xdr:from>
        <xdr:to>
          <xdr:col>5</xdr:col>
          <xdr:colOff>628650</xdr:colOff>
          <xdr:row>44</xdr:row>
          <xdr:rowOff>28575</xdr:rowOff>
        </xdr:to>
        <xdr:sp macro="" textlink="">
          <xdr:nvSpPr>
            <xdr:cNvPr id="7253" name="Check Box 85" hidden="1">
              <a:extLst>
                <a:ext uri="{63B3BB69-23CF-44E3-9099-C40C66FF867C}">
                  <a14:compatExt spid="_x0000_s72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48</xdr:row>
          <xdr:rowOff>171450</xdr:rowOff>
        </xdr:from>
        <xdr:to>
          <xdr:col>5</xdr:col>
          <xdr:colOff>628650</xdr:colOff>
          <xdr:row>50</xdr:row>
          <xdr:rowOff>28575</xdr:rowOff>
        </xdr:to>
        <xdr:sp macro="" textlink="">
          <xdr:nvSpPr>
            <xdr:cNvPr id="7254" name="Check Box 86" hidden="1">
              <a:extLst>
                <a:ext uri="{63B3BB69-23CF-44E3-9099-C40C66FF867C}">
                  <a14:compatExt spid="_x0000_s72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55</xdr:row>
          <xdr:rowOff>171450</xdr:rowOff>
        </xdr:from>
        <xdr:to>
          <xdr:col>5</xdr:col>
          <xdr:colOff>628650</xdr:colOff>
          <xdr:row>57</xdr:row>
          <xdr:rowOff>28575</xdr:rowOff>
        </xdr:to>
        <xdr:sp macro="" textlink="">
          <xdr:nvSpPr>
            <xdr:cNvPr id="7255" name="Check Box 87" hidden="1">
              <a:extLst>
                <a:ext uri="{63B3BB69-23CF-44E3-9099-C40C66FF867C}">
                  <a14:compatExt spid="_x0000_s72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54</xdr:row>
          <xdr:rowOff>171450</xdr:rowOff>
        </xdr:from>
        <xdr:to>
          <xdr:col>5</xdr:col>
          <xdr:colOff>628650</xdr:colOff>
          <xdr:row>56</xdr:row>
          <xdr:rowOff>28575</xdr:rowOff>
        </xdr:to>
        <xdr:sp macro="" textlink="">
          <xdr:nvSpPr>
            <xdr:cNvPr id="7256" name="Check Box 88" hidden="1">
              <a:extLst>
                <a:ext uri="{63B3BB69-23CF-44E3-9099-C40C66FF867C}">
                  <a14:compatExt spid="_x0000_s72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27</xdr:row>
      <xdr:rowOff>0</xdr:rowOff>
    </xdr:to>
    <xdr:sp macro="" textlink="">
      <xdr:nvSpPr>
        <xdr:cNvPr id="3" name="Rectangle 7">
          <a:extLst>
            <a:ext uri="{FF2B5EF4-FFF2-40B4-BE49-F238E27FC236}">
              <a16:creationId xmlns="" xmlns:a16="http://schemas.microsoft.com/office/drawing/2014/main" id="{00000000-0008-0000-0400-000003000000}"/>
            </a:ext>
          </a:extLst>
        </xdr:cNvPr>
        <xdr:cNvSpPr>
          <a:spLocks noChangeArrowheads="1"/>
        </xdr:cNvSpPr>
      </xdr:nvSpPr>
      <xdr:spPr bwMode="auto">
        <a:xfrm>
          <a:off x="609599" y="762000"/>
          <a:ext cx="3667125" cy="487680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58.xml"/><Relationship Id="rId18" Type="http://schemas.openxmlformats.org/officeDocument/2006/relationships/ctrlProp" Target="../ctrlProps/ctrlProp163.xml"/><Relationship Id="rId26" Type="http://schemas.openxmlformats.org/officeDocument/2006/relationships/ctrlProp" Target="../ctrlProps/ctrlProp171.xml"/><Relationship Id="rId39" Type="http://schemas.openxmlformats.org/officeDocument/2006/relationships/ctrlProp" Target="../ctrlProps/ctrlProp184.xml"/><Relationship Id="rId21" Type="http://schemas.openxmlformats.org/officeDocument/2006/relationships/ctrlProp" Target="../ctrlProps/ctrlProp166.xml"/><Relationship Id="rId34" Type="http://schemas.openxmlformats.org/officeDocument/2006/relationships/ctrlProp" Target="../ctrlProps/ctrlProp179.xml"/><Relationship Id="rId42" Type="http://schemas.openxmlformats.org/officeDocument/2006/relationships/ctrlProp" Target="../ctrlProps/ctrlProp187.xml"/><Relationship Id="rId47" Type="http://schemas.openxmlformats.org/officeDocument/2006/relationships/ctrlProp" Target="../ctrlProps/ctrlProp192.xml"/><Relationship Id="rId50" Type="http://schemas.openxmlformats.org/officeDocument/2006/relationships/ctrlProp" Target="../ctrlProps/ctrlProp195.xml"/><Relationship Id="rId55" Type="http://schemas.openxmlformats.org/officeDocument/2006/relationships/ctrlProp" Target="../ctrlProps/ctrlProp200.xml"/><Relationship Id="rId63" Type="http://schemas.openxmlformats.org/officeDocument/2006/relationships/ctrlProp" Target="../ctrlProps/ctrlProp208.xml"/><Relationship Id="rId68" Type="http://schemas.openxmlformats.org/officeDocument/2006/relationships/ctrlProp" Target="../ctrlProps/ctrlProp213.xml"/><Relationship Id="rId76" Type="http://schemas.openxmlformats.org/officeDocument/2006/relationships/ctrlProp" Target="../ctrlProps/ctrlProp221.xml"/><Relationship Id="rId84" Type="http://schemas.openxmlformats.org/officeDocument/2006/relationships/ctrlProp" Target="../ctrlProps/ctrlProp229.xml"/><Relationship Id="rId89" Type="http://schemas.openxmlformats.org/officeDocument/2006/relationships/ctrlProp" Target="../ctrlProps/ctrlProp234.xml"/><Relationship Id="rId7" Type="http://schemas.openxmlformats.org/officeDocument/2006/relationships/ctrlProp" Target="../ctrlProps/ctrlProp152.xml"/><Relationship Id="rId71" Type="http://schemas.openxmlformats.org/officeDocument/2006/relationships/ctrlProp" Target="../ctrlProps/ctrlProp216.xml"/><Relationship Id="rId92" Type="http://schemas.openxmlformats.org/officeDocument/2006/relationships/ctrlProp" Target="../ctrlProps/ctrlProp237.xml"/><Relationship Id="rId2" Type="http://schemas.openxmlformats.org/officeDocument/2006/relationships/drawing" Target="../drawings/drawing2.xml"/><Relationship Id="rId16" Type="http://schemas.openxmlformats.org/officeDocument/2006/relationships/ctrlProp" Target="../ctrlProps/ctrlProp161.xml"/><Relationship Id="rId29" Type="http://schemas.openxmlformats.org/officeDocument/2006/relationships/ctrlProp" Target="../ctrlProps/ctrlProp174.xml"/><Relationship Id="rId11" Type="http://schemas.openxmlformats.org/officeDocument/2006/relationships/ctrlProp" Target="../ctrlProps/ctrlProp156.xml"/><Relationship Id="rId24" Type="http://schemas.openxmlformats.org/officeDocument/2006/relationships/ctrlProp" Target="../ctrlProps/ctrlProp169.xml"/><Relationship Id="rId32" Type="http://schemas.openxmlformats.org/officeDocument/2006/relationships/ctrlProp" Target="../ctrlProps/ctrlProp177.xml"/><Relationship Id="rId37" Type="http://schemas.openxmlformats.org/officeDocument/2006/relationships/ctrlProp" Target="../ctrlProps/ctrlProp182.xml"/><Relationship Id="rId40" Type="http://schemas.openxmlformats.org/officeDocument/2006/relationships/ctrlProp" Target="../ctrlProps/ctrlProp185.xml"/><Relationship Id="rId45" Type="http://schemas.openxmlformats.org/officeDocument/2006/relationships/ctrlProp" Target="../ctrlProps/ctrlProp190.xml"/><Relationship Id="rId53" Type="http://schemas.openxmlformats.org/officeDocument/2006/relationships/ctrlProp" Target="../ctrlProps/ctrlProp198.xml"/><Relationship Id="rId58" Type="http://schemas.openxmlformats.org/officeDocument/2006/relationships/ctrlProp" Target="../ctrlProps/ctrlProp203.xml"/><Relationship Id="rId66" Type="http://schemas.openxmlformats.org/officeDocument/2006/relationships/ctrlProp" Target="../ctrlProps/ctrlProp211.xml"/><Relationship Id="rId74" Type="http://schemas.openxmlformats.org/officeDocument/2006/relationships/ctrlProp" Target="../ctrlProps/ctrlProp219.xml"/><Relationship Id="rId79" Type="http://schemas.openxmlformats.org/officeDocument/2006/relationships/ctrlProp" Target="../ctrlProps/ctrlProp224.xml"/><Relationship Id="rId87" Type="http://schemas.openxmlformats.org/officeDocument/2006/relationships/ctrlProp" Target="../ctrlProps/ctrlProp232.xml"/><Relationship Id="rId5" Type="http://schemas.openxmlformats.org/officeDocument/2006/relationships/ctrlProp" Target="../ctrlProps/ctrlProp150.xml"/><Relationship Id="rId61" Type="http://schemas.openxmlformats.org/officeDocument/2006/relationships/ctrlProp" Target="../ctrlProps/ctrlProp206.xml"/><Relationship Id="rId82" Type="http://schemas.openxmlformats.org/officeDocument/2006/relationships/ctrlProp" Target="../ctrlProps/ctrlProp227.xml"/><Relationship Id="rId90" Type="http://schemas.openxmlformats.org/officeDocument/2006/relationships/ctrlProp" Target="../ctrlProps/ctrlProp235.xml"/><Relationship Id="rId19" Type="http://schemas.openxmlformats.org/officeDocument/2006/relationships/ctrlProp" Target="../ctrlProps/ctrlProp164.xml"/><Relationship Id="rId14" Type="http://schemas.openxmlformats.org/officeDocument/2006/relationships/ctrlProp" Target="../ctrlProps/ctrlProp159.xml"/><Relationship Id="rId22" Type="http://schemas.openxmlformats.org/officeDocument/2006/relationships/ctrlProp" Target="../ctrlProps/ctrlProp167.xml"/><Relationship Id="rId27" Type="http://schemas.openxmlformats.org/officeDocument/2006/relationships/ctrlProp" Target="../ctrlProps/ctrlProp172.xml"/><Relationship Id="rId30" Type="http://schemas.openxmlformats.org/officeDocument/2006/relationships/ctrlProp" Target="../ctrlProps/ctrlProp175.xml"/><Relationship Id="rId35" Type="http://schemas.openxmlformats.org/officeDocument/2006/relationships/ctrlProp" Target="../ctrlProps/ctrlProp180.xml"/><Relationship Id="rId43" Type="http://schemas.openxmlformats.org/officeDocument/2006/relationships/ctrlProp" Target="../ctrlProps/ctrlProp188.xml"/><Relationship Id="rId48" Type="http://schemas.openxmlformats.org/officeDocument/2006/relationships/ctrlProp" Target="../ctrlProps/ctrlProp193.xml"/><Relationship Id="rId56" Type="http://schemas.openxmlformats.org/officeDocument/2006/relationships/ctrlProp" Target="../ctrlProps/ctrlProp201.xml"/><Relationship Id="rId64" Type="http://schemas.openxmlformats.org/officeDocument/2006/relationships/ctrlProp" Target="../ctrlProps/ctrlProp209.xml"/><Relationship Id="rId69" Type="http://schemas.openxmlformats.org/officeDocument/2006/relationships/ctrlProp" Target="../ctrlProps/ctrlProp214.xml"/><Relationship Id="rId77" Type="http://schemas.openxmlformats.org/officeDocument/2006/relationships/ctrlProp" Target="../ctrlProps/ctrlProp222.xml"/><Relationship Id="rId8" Type="http://schemas.openxmlformats.org/officeDocument/2006/relationships/ctrlProp" Target="../ctrlProps/ctrlProp153.xml"/><Relationship Id="rId51" Type="http://schemas.openxmlformats.org/officeDocument/2006/relationships/ctrlProp" Target="../ctrlProps/ctrlProp196.xml"/><Relationship Id="rId72" Type="http://schemas.openxmlformats.org/officeDocument/2006/relationships/ctrlProp" Target="../ctrlProps/ctrlProp217.xml"/><Relationship Id="rId80" Type="http://schemas.openxmlformats.org/officeDocument/2006/relationships/ctrlProp" Target="../ctrlProps/ctrlProp225.xml"/><Relationship Id="rId85" Type="http://schemas.openxmlformats.org/officeDocument/2006/relationships/ctrlProp" Target="../ctrlProps/ctrlProp230.xml"/><Relationship Id="rId93" Type="http://schemas.openxmlformats.org/officeDocument/2006/relationships/ctrlProp" Target="../ctrlProps/ctrlProp238.xml"/><Relationship Id="rId3" Type="http://schemas.openxmlformats.org/officeDocument/2006/relationships/vmlDrawing" Target="../drawings/vmlDrawing2.vml"/><Relationship Id="rId12" Type="http://schemas.openxmlformats.org/officeDocument/2006/relationships/ctrlProp" Target="../ctrlProps/ctrlProp157.xml"/><Relationship Id="rId17" Type="http://schemas.openxmlformats.org/officeDocument/2006/relationships/ctrlProp" Target="../ctrlProps/ctrlProp162.xml"/><Relationship Id="rId25" Type="http://schemas.openxmlformats.org/officeDocument/2006/relationships/ctrlProp" Target="../ctrlProps/ctrlProp170.xml"/><Relationship Id="rId33" Type="http://schemas.openxmlformats.org/officeDocument/2006/relationships/ctrlProp" Target="../ctrlProps/ctrlProp178.xml"/><Relationship Id="rId38" Type="http://schemas.openxmlformats.org/officeDocument/2006/relationships/ctrlProp" Target="../ctrlProps/ctrlProp183.xml"/><Relationship Id="rId46" Type="http://schemas.openxmlformats.org/officeDocument/2006/relationships/ctrlProp" Target="../ctrlProps/ctrlProp191.xml"/><Relationship Id="rId59" Type="http://schemas.openxmlformats.org/officeDocument/2006/relationships/ctrlProp" Target="../ctrlProps/ctrlProp204.xml"/><Relationship Id="rId67" Type="http://schemas.openxmlformats.org/officeDocument/2006/relationships/ctrlProp" Target="../ctrlProps/ctrlProp212.xml"/><Relationship Id="rId20" Type="http://schemas.openxmlformats.org/officeDocument/2006/relationships/ctrlProp" Target="../ctrlProps/ctrlProp165.xml"/><Relationship Id="rId41" Type="http://schemas.openxmlformats.org/officeDocument/2006/relationships/ctrlProp" Target="../ctrlProps/ctrlProp186.xml"/><Relationship Id="rId54" Type="http://schemas.openxmlformats.org/officeDocument/2006/relationships/ctrlProp" Target="../ctrlProps/ctrlProp199.xml"/><Relationship Id="rId62" Type="http://schemas.openxmlformats.org/officeDocument/2006/relationships/ctrlProp" Target="../ctrlProps/ctrlProp207.xml"/><Relationship Id="rId70" Type="http://schemas.openxmlformats.org/officeDocument/2006/relationships/ctrlProp" Target="../ctrlProps/ctrlProp215.xml"/><Relationship Id="rId75" Type="http://schemas.openxmlformats.org/officeDocument/2006/relationships/ctrlProp" Target="../ctrlProps/ctrlProp220.xml"/><Relationship Id="rId83" Type="http://schemas.openxmlformats.org/officeDocument/2006/relationships/ctrlProp" Target="../ctrlProps/ctrlProp228.xml"/><Relationship Id="rId88" Type="http://schemas.openxmlformats.org/officeDocument/2006/relationships/ctrlProp" Target="../ctrlProps/ctrlProp233.xml"/><Relationship Id="rId91" Type="http://schemas.openxmlformats.org/officeDocument/2006/relationships/ctrlProp" Target="../ctrlProps/ctrlProp236.xml"/><Relationship Id="rId1" Type="http://schemas.openxmlformats.org/officeDocument/2006/relationships/printerSettings" Target="../printerSettings/printerSettings2.bin"/><Relationship Id="rId6" Type="http://schemas.openxmlformats.org/officeDocument/2006/relationships/ctrlProp" Target="../ctrlProps/ctrlProp151.xml"/><Relationship Id="rId15" Type="http://schemas.openxmlformats.org/officeDocument/2006/relationships/ctrlProp" Target="../ctrlProps/ctrlProp160.xml"/><Relationship Id="rId23" Type="http://schemas.openxmlformats.org/officeDocument/2006/relationships/ctrlProp" Target="../ctrlProps/ctrlProp168.xml"/><Relationship Id="rId28" Type="http://schemas.openxmlformats.org/officeDocument/2006/relationships/ctrlProp" Target="../ctrlProps/ctrlProp173.xml"/><Relationship Id="rId36" Type="http://schemas.openxmlformats.org/officeDocument/2006/relationships/ctrlProp" Target="../ctrlProps/ctrlProp181.xml"/><Relationship Id="rId49" Type="http://schemas.openxmlformats.org/officeDocument/2006/relationships/ctrlProp" Target="../ctrlProps/ctrlProp194.xml"/><Relationship Id="rId57" Type="http://schemas.openxmlformats.org/officeDocument/2006/relationships/ctrlProp" Target="../ctrlProps/ctrlProp202.xml"/><Relationship Id="rId10" Type="http://schemas.openxmlformats.org/officeDocument/2006/relationships/ctrlProp" Target="../ctrlProps/ctrlProp155.xml"/><Relationship Id="rId31" Type="http://schemas.openxmlformats.org/officeDocument/2006/relationships/ctrlProp" Target="../ctrlProps/ctrlProp176.xml"/><Relationship Id="rId44" Type="http://schemas.openxmlformats.org/officeDocument/2006/relationships/ctrlProp" Target="../ctrlProps/ctrlProp189.xml"/><Relationship Id="rId52" Type="http://schemas.openxmlformats.org/officeDocument/2006/relationships/ctrlProp" Target="../ctrlProps/ctrlProp197.xml"/><Relationship Id="rId60" Type="http://schemas.openxmlformats.org/officeDocument/2006/relationships/ctrlProp" Target="../ctrlProps/ctrlProp205.xml"/><Relationship Id="rId65" Type="http://schemas.openxmlformats.org/officeDocument/2006/relationships/ctrlProp" Target="../ctrlProps/ctrlProp210.xml"/><Relationship Id="rId73" Type="http://schemas.openxmlformats.org/officeDocument/2006/relationships/ctrlProp" Target="../ctrlProps/ctrlProp218.xml"/><Relationship Id="rId78" Type="http://schemas.openxmlformats.org/officeDocument/2006/relationships/ctrlProp" Target="../ctrlProps/ctrlProp223.xml"/><Relationship Id="rId81" Type="http://schemas.openxmlformats.org/officeDocument/2006/relationships/ctrlProp" Target="../ctrlProps/ctrlProp226.xml"/><Relationship Id="rId86" Type="http://schemas.openxmlformats.org/officeDocument/2006/relationships/ctrlProp" Target="../ctrlProps/ctrlProp231.xml"/><Relationship Id="rId4" Type="http://schemas.openxmlformats.org/officeDocument/2006/relationships/ctrlProp" Target="../ctrlProps/ctrlProp149.xml"/><Relationship Id="rId9" Type="http://schemas.openxmlformats.org/officeDocument/2006/relationships/ctrlProp" Target="../ctrlProps/ctrlProp15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3.xml"/><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3.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3.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37" Type="http://schemas.openxmlformats.org/officeDocument/2006/relationships/ctrlProp" Target="../ctrlProps/ctrlProp272.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36" Type="http://schemas.openxmlformats.org/officeDocument/2006/relationships/ctrlProp" Target="../ctrlProps/ctrlProp271.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ctrlProp" Target="../ctrlProps/ctrlProp239.x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35" Type="http://schemas.openxmlformats.org/officeDocument/2006/relationships/ctrlProp" Target="../ctrlProps/ctrlProp27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81"/>
  <sheetViews>
    <sheetView topLeftCell="A37" workbookViewId="0">
      <selection activeCell="S36" sqref="S36"/>
    </sheetView>
  </sheetViews>
  <sheetFormatPr defaultRowHeight="15" x14ac:dyDescent="0.25"/>
  <cols>
    <col min="5" max="5" width="10.140625" bestFit="1" customWidth="1"/>
    <col min="25" max="29" width="9.140625" customWidth="1"/>
  </cols>
  <sheetData>
    <row r="1" spans="1:28" ht="15.75" thickBot="1" x14ac:dyDescent="0.3"/>
    <row r="2" spans="1:28" ht="18.75" x14ac:dyDescent="0.25">
      <c r="A2" s="314" t="s">
        <v>325</v>
      </c>
      <c r="B2" s="315"/>
      <c r="C2" s="315"/>
      <c r="D2" s="315"/>
      <c r="E2" s="315"/>
      <c r="F2" s="315"/>
      <c r="G2" s="315"/>
      <c r="H2" s="315"/>
      <c r="I2" s="315"/>
      <c r="J2" s="315"/>
      <c r="K2" s="315"/>
      <c r="L2" s="315"/>
      <c r="M2" s="315"/>
      <c r="N2" s="316"/>
      <c r="O2" s="317" t="s">
        <v>326</v>
      </c>
      <c r="P2" s="318"/>
      <c r="Q2" s="318"/>
      <c r="R2" s="318"/>
      <c r="S2" s="318"/>
      <c r="T2" s="318"/>
      <c r="U2" s="318"/>
      <c r="V2" s="318"/>
      <c r="W2" s="318"/>
      <c r="X2" s="318"/>
      <c r="Y2" s="318"/>
      <c r="Z2" s="318"/>
      <c r="AA2" s="318"/>
      <c r="AB2" s="319"/>
    </row>
    <row r="3" spans="1:28" ht="19.5" thickBot="1" x14ac:dyDescent="0.3">
      <c r="A3" s="325" t="s">
        <v>162</v>
      </c>
      <c r="B3" s="326"/>
      <c r="C3" s="326"/>
      <c r="D3" s="326"/>
      <c r="E3" s="326"/>
      <c r="F3" s="326"/>
      <c r="G3" s="326"/>
      <c r="H3" s="326"/>
      <c r="I3" s="326"/>
      <c r="J3" s="326"/>
      <c r="K3" s="326"/>
      <c r="L3" s="326"/>
      <c r="M3" s="326"/>
      <c r="N3" s="327"/>
      <c r="O3" s="328" t="s">
        <v>162</v>
      </c>
      <c r="P3" s="329"/>
      <c r="Q3" s="329"/>
      <c r="R3" s="329"/>
      <c r="S3" s="329"/>
      <c r="T3" s="329"/>
      <c r="U3" s="329"/>
      <c r="V3" s="329"/>
      <c r="W3" s="329"/>
      <c r="X3" s="329"/>
      <c r="Y3" s="329"/>
      <c r="Z3" s="329"/>
      <c r="AA3" s="329"/>
      <c r="AB3" s="330"/>
    </row>
    <row r="4" spans="1:28" ht="15.75" thickBot="1" x14ac:dyDescent="0.3">
      <c r="A4" s="300" t="s">
        <v>163</v>
      </c>
      <c r="B4" s="300"/>
      <c r="C4" s="300"/>
      <c r="D4" s="300"/>
      <c r="E4" s="300"/>
      <c r="F4" s="300"/>
      <c r="G4" s="300"/>
      <c r="H4" s="299" t="s">
        <v>328</v>
      </c>
      <c r="I4" s="299"/>
      <c r="J4" s="299"/>
      <c r="K4" s="299"/>
      <c r="L4" s="299"/>
      <c r="M4" s="299"/>
      <c r="N4" s="299"/>
      <c r="O4" s="300" t="s">
        <v>163</v>
      </c>
      <c r="P4" s="300"/>
      <c r="Q4" s="300"/>
      <c r="R4" s="300"/>
      <c r="S4" s="300"/>
      <c r="T4" s="300"/>
      <c r="U4" s="300"/>
      <c r="V4" s="299" t="s">
        <v>328</v>
      </c>
      <c r="W4" s="299"/>
      <c r="X4" s="299"/>
      <c r="Y4" s="299"/>
      <c r="Z4" s="299"/>
      <c r="AA4" s="299"/>
      <c r="AB4" s="299"/>
    </row>
    <row r="5" spans="1:28" ht="15.75" thickBot="1" x14ac:dyDescent="0.3">
      <c r="A5" s="331" t="s">
        <v>164</v>
      </c>
      <c r="B5" s="332"/>
      <c r="C5" s="332"/>
      <c r="D5" s="332"/>
      <c r="E5" s="332"/>
      <c r="F5" s="332"/>
      <c r="G5" s="333"/>
      <c r="H5" s="334" t="s">
        <v>329</v>
      </c>
      <c r="I5" s="335"/>
      <c r="J5" s="335"/>
      <c r="K5" s="335"/>
      <c r="L5" s="335"/>
      <c r="M5" s="335"/>
      <c r="N5" s="336"/>
      <c r="O5" s="331" t="s">
        <v>164</v>
      </c>
      <c r="P5" s="332"/>
      <c r="Q5" s="332"/>
      <c r="R5" s="332"/>
      <c r="S5" s="332"/>
      <c r="T5" s="332"/>
      <c r="U5" s="333"/>
      <c r="V5" s="334" t="s">
        <v>330</v>
      </c>
      <c r="W5" s="335"/>
      <c r="X5" s="335"/>
      <c r="Y5" s="335"/>
      <c r="Z5" s="335"/>
      <c r="AA5" s="335"/>
      <c r="AB5" s="336"/>
    </row>
    <row r="6" spans="1:28" ht="15.75" thickBot="1" x14ac:dyDescent="0.3">
      <c r="A6" s="322" t="s">
        <v>165</v>
      </c>
      <c r="B6" s="323"/>
      <c r="C6" s="323"/>
      <c r="D6" s="323"/>
      <c r="E6" s="323"/>
      <c r="F6" s="323"/>
      <c r="G6" s="323"/>
      <c r="H6" s="323"/>
      <c r="I6" s="323"/>
      <c r="J6" s="323"/>
      <c r="K6" s="323"/>
      <c r="L6" s="323"/>
      <c r="M6" s="323"/>
      <c r="N6" s="324"/>
      <c r="O6" s="322" t="s">
        <v>165</v>
      </c>
      <c r="P6" s="323"/>
      <c r="Q6" s="323"/>
      <c r="R6" s="323"/>
      <c r="S6" s="323"/>
      <c r="T6" s="323"/>
      <c r="U6" s="323"/>
      <c r="V6" s="323"/>
      <c r="W6" s="323"/>
      <c r="X6" s="323"/>
      <c r="Y6" s="323"/>
      <c r="Z6" s="323"/>
      <c r="AA6" s="323"/>
      <c r="AB6" s="324"/>
    </row>
    <row r="7" spans="1:28" ht="16.5" thickBot="1" x14ac:dyDescent="0.3">
      <c r="A7" s="62" t="s">
        <v>166</v>
      </c>
      <c r="B7" s="63"/>
      <c r="C7" s="64"/>
      <c r="D7" s="63"/>
      <c r="E7" s="63"/>
      <c r="F7" s="308"/>
      <c r="G7" s="309"/>
      <c r="H7" s="309"/>
      <c r="I7" s="309"/>
      <c r="J7" s="309"/>
      <c r="K7" s="309"/>
      <c r="L7" s="309"/>
      <c r="M7" s="309"/>
      <c r="N7" s="310"/>
      <c r="O7" s="62" t="s">
        <v>166</v>
      </c>
      <c r="P7" s="63"/>
      <c r="Q7" s="64"/>
      <c r="R7" s="63"/>
      <c r="S7" s="63"/>
      <c r="T7" s="308"/>
      <c r="U7" s="309"/>
      <c r="V7" s="309"/>
      <c r="W7" s="309"/>
      <c r="X7" s="309"/>
      <c r="Y7" s="309"/>
      <c r="Z7" s="309"/>
      <c r="AA7" s="309"/>
      <c r="AB7" s="310"/>
    </row>
    <row r="8" spans="1:28" ht="16.5" thickBot="1" x14ac:dyDescent="0.3">
      <c r="A8" s="65" t="s">
        <v>44</v>
      </c>
      <c r="B8" s="10"/>
      <c r="C8" s="12"/>
      <c r="D8" s="10"/>
      <c r="E8" s="6"/>
      <c r="F8" s="308"/>
      <c r="G8" s="309"/>
      <c r="H8" s="309"/>
      <c r="I8" s="309"/>
      <c r="J8" s="309"/>
      <c r="K8" s="309"/>
      <c r="L8" s="309"/>
      <c r="M8" s="309"/>
      <c r="N8" s="310"/>
      <c r="O8" s="65" t="s">
        <v>44</v>
      </c>
      <c r="P8" s="10"/>
      <c r="Q8" s="12"/>
      <c r="R8" s="10"/>
      <c r="S8" s="6"/>
      <c r="T8" s="308"/>
      <c r="U8" s="309"/>
      <c r="V8" s="309"/>
      <c r="W8" s="309"/>
      <c r="X8" s="309"/>
      <c r="Y8" s="309"/>
      <c r="Z8" s="309"/>
      <c r="AA8" s="309"/>
      <c r="AB8" s="310"/>
    </row>
    <row r="9" spans="1:28" ht="16.5" thickBot="1" x14ac:dyDescent="0.3">
      <c r="A9" s="65" t="s">
        <v>43</v>
      </c>
      <c r="B9" s="10"/>
      <c r="C9" s="12"/>
      <c r="D9" s="10"/>
      <c r="E9" s="6"/>
      <c r="F9" s="308"/>
      <c r="G9" s="309"/>
      <c r="H9" s="309"/>
      <c r="I9" s="309"/>
      <c r="J9" s="309"/>
      <c r="K9" s="309"/>
      <c r="L9" s="309"/>
      <c r="M9" s="309"/>
      <c r="N9" s="310"/>
      <c r="O9" s="65" t="s">
        <v>43</v>
      </c>
      <c r="P9" s="10"/>
      <c r="Q9" s="12"/>
      <c r="R9" s="10"/>
      <c r="S9" s="6"/>
      <c r="T9" s="308"/>
      <c r="U9" s="309"/>
      <c r="V9" s="309"/>
      <c r="W9" s="309"/>
      <c r="X9" s="309"/>
      <c r="Y9" s="309"/>
      <c r="Z9" s="309"/>
      <c r="AA9" s="309"/>
      <c r="AB9" s="310"/>
    </row>
    <row r="10" spans="1:28" ht="16.5" thickBot="1" x14ac:dyDescent="0.3">
      <c r="A10" s="65" t="s">
        <v>167</v>
      </c>
      <c r="B10" s="10"/>
      <c r="C10" s="12"/>
      <c r="D10" s="10"/>
      <c r="E10" s="6"/>
      <c r="F10" s="308"/>
      <c r="G10" s="309"/>
      <c r="H10" s="309"/>
      <c r="I10" s="309"/>
      <c r="J10" s="309"/>
      <c r="K10" s="309"/>
      <c r="L10" s="309"/>
      <c r="M10" s="309"/>
      <c r="N10" s="310"/>
      <c r="O10" s="65" t="s">
        <v>167</v>
      </c>
      <c r="P10" s="10"/>
      <c r="Q10" s="12"/>
      <c r="R10" s="10"/>
      <c r="S10" s="6"/>
      <c r="T10" s="308"/>
      <c r="U10" s="309"/>
      <c r="V10" s="309"/>
      <c r="W10" s="309"/>
      <c r="X10" s="309"/>
      <c r="Y10" s="309"/>
      <c r="Z10" s="309"/>
      <c r="AA10" s="309"/>
      <c r="AB10" s="310"/>
    </row>
    <row r="11" spans="1:28" ht="16.5" thickBot="1" x14ac:dyDescent="0.3">
      <c r="A11" s="65" t="s">
        <v>42</v>
      </c>
      <c r="B11" s="10"/>
      <c r="C11" s="12"/>
      <c r="D11" s="10"/>
      <c r="E11" s="6"/>
      <c r="F11" s="301"/>
      <c r="G11" s="302"/>
      <c r="H11" s="302"/>
      <c r="I11" s="302"/>
      <c r="J11" s="302"/>
      <c r="K11" s="302"/>
      <c r="L11" s="302"/>
      <c r="M11" s="302"/>
      <c r="N11" s="303"/>
      <c r="O11" s="65" t="s">
        <v>42</v>
      </c>
      <c r="P11" s="10"/>
      <c r="Q11" s="12"/>
      <c r="R11" s="10"/>
      <c r="S11" s="6"/>
      <c r="T11" s="301"/>
      <c r="U11" s="302"/>
      <c r="V11" s="302"/>
      <c r="W11" s="302"/>
      <c r="X11" s="302"/>
      <c r="Y11" s="302"/>
      <c r="Z11" s="302"/>
      <c r="AA11" s="302"/>
      <c r="AB11" s="303"/>
    </row>
    <row r="12" spans="1:28" ht="16.5" thickBot="1" x14ac:dyDescent="0.3">
      <c r="A12" s="65" t="s">
        <v>168</v>
      </c>
      <c r="B12" s="10"/>
      <c r="C12" s="12"/>
      <c r="D12" s="10"/>
      <c r="E12" s="6"/>
      <c r="F12" s="308"/>
      <c r="G12" s="309"/>
      <c r="H12" s="309"/>
      <c r="I12" s="309"/>
      <c r="J12" s="309"/>
      <c r="K12" s="309"/>
      <c r="L12" s="309"/>
      <c r="M12" s="309"/>
      <c r="N12" s="310"/>
      <c r="O12" s="65" t="s">
        <v>168</v>
      </c>
      <c r="P12" s="10"/>
      <c r="Q12" s="12"/>
      <c r="R12" s="10"/>
      <c r="S12" s="6"/>
      <c r="T12" s="308"/>
      <c r="U12" s="309"/>
      <c r="V12" s="309"/>
      <c r="W12" s="309"/>
      <c r="X12" s="309"/>
      <c r="Y12" s="309"/>
      <c r="Z12" s="309"/>
      <c r="AA12" s="309"/>
      <c r="AB12" s="310"/>
    </row>
    <row r="13" spans="1:28" ht="16.5" thickBot="1" x14ac:dyDescent="0.3">
      <c r="A13" s="65" t="s">
        <v>169</v>
      </c>
      <c r="B13" s="10"/>
      <c r="C13" s="12"/>
      <c r="D13" s="10"/>
      <c r="E13" s="6"/>
      <c r="F13" s="308"/>
      <c r="G13" s="309"/>
      <c r="H13" s="309"/>
      <c r="I13" s="309"/>
      <c r="J13" s="309"/>
      <c r="K13" s="309"/>
      <c r="L13" s="309"/>
      <c r="M13" s="309"/>
      <c r="N13" s="310"/>
      <c r="O13" s="65" t="s">
        <v>169</v>
      </c>
      <c r="P13" s="10"/>
      <c r="Q13" s="12"/>
      <c r="R13" s="10"/>
      <c r="S13" s="6"/>
      <c r="T13" s="308"/>
      <c r="U13" s="309"/>
      <c r="V13" s="309"/>
      <c r="W13" s="309"/>
      <c r="X13" s="309"/>
      <c r="Y13" s="309"/>
      <c r="Z13" s="309"/>
      <c r="AA13" s="309"/>
      <c r="AB13" s="310"/>
    </row>
    <row r="14" spans="1:28" ht="16.5" thickBot="1" x14ac:dyDescent="0.3">
      <c r="A14" s="65" t="s">
        <v>170</v>
      </c>
      <c r="B14" s="10"/>
      <c r="C14" s="12"/>
      <c r="D14" s="10"/>
      <c r="E14" s="6"/>
      <c r="F14" s="308"/>
      <c r="G14" s="309"/>
      <c r="H14" s="309"/>
      <c r="I14" s="309"/>
      <c r="J14" s="309"/>
      <c r="K14" s="309"/>
      <c r="L14" s="309"/>
      <c r="M14" s="309"/>
      <c r="N14" s="310"/>
      <c r="O14" s="65" t="s">
        <v>170</v>
      </c>
      <c r="P14" s="10"/>
      <c r="Q14" s="12"/>
      <c r="R14" s="10"/>
      <c r="S14" s="6"/>
      <c r="T14" s="308"/>
      <c r="U14" s="309"/>
      <c r="V14" s="309"/>
      <c r="W14" s="309"/>
      <c r="X14" s="309"/>
      <c r="Y14" s="309"/>
      <c r="Z14" s="309"/>
      <c r="AA14" s="309"/>
      <c r="AB14" s="310"/>
    </row>
    <row r="15" spans="1:28" ht="15.75" x14ac:dyDescent="0.25">
      <c r="A15" s="154" t="s">
        <v>171</v>
      </c>
      <c r="B15" s="155"/>
      <c r="C15" s="156"/>
      <c r="D15" s="155"/>
      <c r="E15" s="157"/>
      <c r="F15" s="158"/>
      <c r="G15" s="158"/>
      <c r="H15" s="158"/>
      <c r="I15" s="158"/>
      <c r="J15" s="158"/>
      <c r="K15" s="158"/>
      <c r="L15" s="158"/>
      <c r="M15" s="158"/>
      <c r="N15" s="159"/>
      <c r="O15" s="154" t="s">
        <v>171</v>
      </c>
      <c r="P15" s="155"/>
      <c r="Q15" s="156"/>
      <c r="R15" s="155"/>
      <c r="S15" s="157"/>
      <c r="T15" s="158"/>
      <c r="U15" s="158"/>
      <c r="V15" s="158"/>
      <c r="W15" s="158"/>
      <c r="X15" s="158"/>
      <c r="Y15" s="158"/>
      <c r="Z15" s="158"/>
      <c r="AA15" s="158"/>
      <c r="AB15" s="159"/>
    </row>
    <row r="16" spans="1:28" ht="15.75" thickBot="1" x14ac:dyDescent="0.3">
      <c r="A16" s="160"/>
      <c r="B16" s="66" t="s">
        <v>172</v>
      </c>
      <c r="C16" s="67"/>
      <c r="D16" s="143"/>
      <c r="E16" s="66" t="s">
        <v>173</v>
      </c>
      <c r="F16" s="161"/>
      <c r="G16" s="161"/>
      <c r="H16" s="161"/>
      <c r="I16" s="161"/>
      <c r="J16" s="161"/>
      <c r="K16" s="161"/>
      <c r="L16" s="161"/>
      <c r="M16" s="161"/>
      <c r="N16" s="162"/>
      <c r="O16" s="160"/>
      <c r="P16" s="66" t="s">
        <v>172</v>
      </c>
      <c r="Q16" s="67"/>
      <c r="R16" s="143"/>
      <c r="S16" s="66" t="s">
        <v>173</v>
      </c>
      <c r="T16" s="161"/>
      <c r="U16" s="161"/>
      <c r="V16" s="161"/>
      <c r="W16" s="161"/>
      <c r="X16" s="161"/>
      <c r="Y16" s="161"/>
      <c r="Z16" s="161"/>
      <c r="AA16" s="161"/>
      <c r="AB16" s="162"/>
    </row>
    <row r="17" spans="1:28" ht="16.5" thickBot="1" x14ac:dyDescent="0.3">
      <c r="A17" s="307"/>
      <c r="B17" s="307"/>
      <c r="C17" s="307"/>
      <c r="D17" s="307"/>
      <c r="E17" s="307"/>
      <c r="F17" s="307"/>
      <c r="G17" s="307"/>
      <c r="H17" s="307"/>
      <c r="I17" s="307"/>
      <c r="J17" s="307"/>
      <c r="K17" s="307"/>
      <c r="L17" s="307"/>
      <c r="M17" s="307"/>
      <c r="N17" s="307"/>
      <c r="O17" s="307"/>
      <c r="P17" s="307"/>
      <c r="Q17" s="307"/>
      <c r="R17" s="307"/>
      <c r="S17" s="307"/>
      <c r="T17" s="307"/>
      <c r="U17" s="307"/>
      <c r="V17" s="307"/>
      <c r="W17" s="307"/>
      <c r="X17" s="307"/>
      <c r="Y17" s="307"/>
      <c r="Z17" s="307"/>
      <c r="AA17" s="307"/>
      <c r="AB17" s="307"/>
    </row>
    <row r="18" spans="1:28" ht="15.75" thickBot="1" x14ac:dyDescent="0.3">
      <c r="A18" s="322" t="s">
        <v>174</v>
      </c>
      <c r="B18" s="323"/>
      <c r="C18" s="323"/>
      <c r="D18" s="323"/>
      <c r="E18" s="323"/>
      <c r="F18" s="323"/>
      <c r="G18" s="323"/>
      <c r="H18" s="323"/>
      <c r="I18" s="323"/>
      <c r="J18" s="323"/>
      <c r="K18" s="323"/>
      <c r="L18" s="323"/>
      <c r="M18" s="323"/>
      <c r="N18" s="324"/>
      <c r="O18" s="322" t="s">
        <v>174</v>
      </c>
      <c r="P18" s="323"/>
      <c r="Q18" s="323"/>
      <c r="R18" s="323"/>
      <c r="S18" s="323"/>
      <c r="T18" s="323"/>
      <c r="U18" s="323"/>
      <c r="V18" s="323"/>
      <c r="W18" s="323"/>
      <c r="X18" s="323"/>
      <c r="Y18" s="323"/>
      <c r="Z18" s="323"/>
      <c r="AA18" s="323"/>
      <c r="AB18" s="324"/>
    </row>
    <row r="19" spans="1:28" ht="15.75" x14ac:dyDescent="0.25">
      <c r="A19" s="163"/>
      <c r="B19" s="20"/>
      <c r="C19" s="20"/>
      <c r="D19" s="20"/>
      <c r="E19" s="20"/>
      <c r="F19" s="20"/>
      <c r="G19" s="20"/>
      <c r="H19" s="164" t="s">
        <v>175</v>
      </c>
      <c r="I19" s="165" t="s">
        <v>176</v>
      </c>
      <c r="J19" s="320" t="s">
        <v>177</v>
      </c>
      <c r="K19" s="320"/>
      <c r="L19" s="320"/>
      <c r="M19" s="320"/>
      <c r="N19" s="321"/>
      <c r="O19" s="163"/>
      <c r="P19" s="20"/>
      <c r="Q19" s="20"/>
      <c r="R19" s="20"/>
      <c r="S19" s="20"/>
      <c r="T19" s="20"/>
      <c r="U19" s="20"/>
      <c r="V19" s="164" t="s">
        <v>175</v>
      </c>
      <c r="W19" s="165" t="s">
        <v>176</v>
      </c>
      <c r="X19" s="320" t="s">
        <v>177</v>
      </c>
      <c r="Y19" s="320"/>
      <c r="Z19" s="320"/>
      <c r="AA19" s="320"/>
      <c r="AB19" s="321"/>
    </row>
    <row r="20" spans="1:28" ht="16.5" thickBot="1" x14ac:dyDescent="0.3">
      <c r="A20" s="166" t="s">
        <v>178</v>
      </c>
      <c r="B20" s="20"/>
      <c r="C20" s="20"/>
      <c r="D20" s="20"/>
      <c r="E20" s="20"/>
      <c r="F20" s="20"/>
      <c r="G20" s="20"/>
      <c r="H20" s="141"/>
      <c r="I20" s="141"/>
      <c r="J20" s="167"/>
      <c r="K20" s="168"/>
      <c r="L20" s="168"/>
      <c r="M20" s="168"/>
      <c r="N20" s="88"/>
      <c r="O20" s="166" t="s">
        <v>178</v>
      </c>
      <c r="P20" s="20"/>
      <c r="Q20" s="20"/>
      <c r="R20" s="20"/>
      <c r="S20" s="20"/>
      <c r="T20" s="20"/>
      <c r="U20" s="20"/>
      <c r="V20" s="141"/>
      <c r="W20" s="141"/>
      <c r="X20" s="167"/>
      <c r="Y20" s="168"/>
      <c r="Z20" s="168"/>
      <c r="AA20" s="168"/>
      <c r="AB20" s="88"/>
    </row>
    <row r="21" spans="1:28" ht="15.75" x14ac:dyDescent="0.25">
      <c r="A21" s="169"/>
      <c r="B21" s="20"/>
      <c r="C21" s="20"/>
      <c r="D21" s="20"/>
      <c r="E21" s="20"/>
      <c r="F21" s="20"/>
      <c r="G21" s="20"/>
      <c r="H21" s="20"/>
      <c r="I21" s="20"/>
      <c r="J21" s="20"/>
      <c r="K21" s="20"/>
      <c r="L21" s="20"/>
      <c r="M21" s="20"/>
      <c r="N21" s="79"/>
      <c r="O21" s="169"/>
      <c r="P21" s="20"/>
      <c r="Q21" s="20"/>
      <c r="R21" s="20"/>
      <c r="S21" s="20"/>
      <c r="T21" s="20"/>
      <c r="U21" s="20"/>
      <c r="V21" s="20"/>
      <c r="W21" s="20"/>
      <c r="X21" s="20"/>
      <c r="Y21" s="20"/>
      <c r="Z21" s="20"/>
      <c r="AA21" s="20"/>
      <c r="AB21" s="79"/>
    </row>
    <row r="22" spans="1:28" ht="12" customHeight="1" thickBot="1" x14ac:dyDescent="0.3">
      <c r="A22" s="166" t="s">
        <v>179</v>
      </c>
      <c r="B22" s="20"/>
      <c r="C22" s="20"/>
      <c r="D22" s="20"/>
      <c r="E22" s="20"/>
      <c r="F22" s="20"/>
      <c r="G22" s="20"/>
      <c r="H22" s="141"/>
      <c r="I22" s="141"/>
      <c r="J22" s="167"/>
      <c r="K22" s="168"/>
      <c r="L22" s="168"/>
      <c r="M22" s="168"/>
      <c r="N22" s="88"/>
      <c r="O22" s="166" t="s">
        <v>179</v>
      </c>
      <c r="P22" s="20"/>
      <c r="Q22" s="20"/>
      <c r="R22" s="20"/>
      <c r="S22" s="20"/>
      <c r="T22" s="20"/>
      <c r="U22" s="20"/>
      <c r="V22" s="141"/>
      <c r="W22" s="141"/>
      <c r="X22" s="167"/>
      <c r="Y22" s="168"/>
      <c r="Z22" s="168"/>
      <c r="AA22" s="168"/>
      <c r="AB22" s="88"/>
    </row>
    <row r="23" spans="1:28" ht="15.75" x14ac:dyDescent="0.25">
      <c r="A23" s="169"/>
      <c r="B23" s="20"/>
      <c r="C23" s="20"/>
      <c r="D23" s="20"/>
      <c r="E23" s="20"/>
      <c r="F23" s="20"/>
      <c r="G23" s="20"/>
      <c r="H23" s="20"/>
      <c r="I23" s="20"/>
      <c r="J23" s="20"/>
      <c r="K23" s="20"/>
      <c r="L23" s="20"/>
      <c r="M23" s="20"/>
      <c r="N23" s="79"/>
      <c r="O23" s="169"/>
      <c r="P23" s="20"/>
      <c r="Q23" s="20"/>
      <c r="R23" s="20"/>
      <c r="S23" s="20"/>
      <c r="T23" s="20"/>
      <c r="U23" s="20"/>
      <c r="V23" s="20"/>
      <c r="W23" s="20"/>
      <c r="X23" s="20"/>
      <c r="Y23" s="20"/>
      <c r="Z23" s="20"/>
      <c r="AA23" s="20"/>
      <c r="AB23" s="79"/>
    </row>
    <row r="24" spans="1:28" ht="16.5" thickBot="1" x14ac:dyDescent="0.3">
      <c r="A24" s="166" t="s">
        <v>180</v>
      </c>
      <c r="B24" s="20"/>
      <c r="C24" s="20"/>
      <c r="D24" s="20"/>
      <c r="E24" s="20"/>
      <c r="F24" s="20"/>
      <c r="G24" s="20"/>
      <c r="H24" s="141"/>
      <c r="I24" s="141"/>
      <c r="J24" s="167"/>
      <c r="K24" s="168"/>
      <c r="L24" s="168"/>
      <c r="M24" s="168"/>
      <c r="N24" s="88"/>
      <c r="O24" s="166" t="s">
        <v>180</v>
      </c>
      <c r="P24" s="20"/>
      <c r="Q24" s="20"/>
      <c r="R24" s="20"/>
      <c r="S24" s="20"/>
      <c r="T24" s="20"/>
      <c r="U24" s="20"/>
      <c r="V24" s="141"/>
      <c r="W24" s="141"/>
      <c r="X24" s="167"/>
      <c r="Y24" s="168"/>
      <c r="Z24" s="168"/>
      <c r="AA24" s="168"/>
      <c r="AB24" s="88"/>
    </row>
    <row r="25" spans="1:28" ht="15.75" x14ac:dyDescent="0.25">
      <c r="A25" s="169"/>
      <c r="B25" s="20"/>
      <c r="C25" s="20"/>
      <c r="D25" s="20"/>
      <c r="E25" s="20"/>
      <c r="F25" s="20"/>
      <c r="G25" s="20"/>
      <c r="H25" s="20"/>
      <c r="I25" s="20"/>
      <c r="J25" s="20"/>
      <c r="K25" s="20"/>
      <c r="L25" s="20"/>
      <c r="M25" s="20"/>
      <c r="N25" s="79"/>
      <c r="O25" s="169"/>
      <c r="P25" s="20"/>
      <c r="Q25" s="20"/>
      <c r="R25" s="20"/>
      <c r="S25" s="20"/>
      <c r="T25" s="20"/>
      <c r="U25" s="20"/>
      <c r="V25" s="20"/>
      <c r="W25" s="20"/>
      <c r="X25" s="20"/>
      <c r="Y25" s="20"/>
      <c r="Z25" s="20"/>
      <c r="AA25" s="20"/>
      <c r="AB25" s="79"/>
    </row>
    <row r="26" spans="1:28" ht="16.5" thickBot="1" x14ac:dyDescent="0.3">
      <c r="A26" s="166" t="s">
        <v>181</v>
      </c>
      <c r="B26" s="20"/>
      <c r="C26" s="20"/>
      <c r="D26" s="20"/>
      <c r="E26" s="20"/>
      <c r="F26" s="20"/>
      <c r="G26" s="20"/>
      <c r="H26" s="141"/>
      <c r="I26" s="141"/>
      <c r="J26" s="167"/>
      <c r="K26" s="168"/>
      <c r="L26" s="168"/>
      <c r="M26" s="168"/>
      <c r="N26" s="88"/>
      <c r="O26" s="166" t="s">
        <v>181</v>
      </c>
      <c r="P26" s="20"/>
      <c r="Q26" s="20"/>
      <c r="R26" s="20"/>
      <c r="S26" s="20"/>
      <c r="T26" s="20"/>
      <c r="U26" s="20"/>
      <c r="V26" s="141"/>
      <c r="W26" s="141"/>
      <c r="X26" s="167"/>
      <c r="Y26" s="168"/>
      <c r="Z26" s="168"/>
      <c r="AA26" s="168"/>
      <c r="AB26" s="88"/>
    </row>
    <row r="27" spans="1:28" ht="15.75" x14ac:dyDescent="0.25">
      <c r="A27" s="169"/>
      <c r="B27" s="20"/>
      <c r="C27" s="20"/>
      <c r="D27" s="20"/>
      <c r="E27" s="20"/>
      <c r="F27" s="20"/>
      <c r="G27" s="20"/>
      <c r="H27" s="20"/>
      <c r="I27" s="20"/>
      <c r="J27" s="20"/>
      <c r="K27" s="20"/>
      <c r="L27" s="20"/>
      <c r="M27" s="20"/>
      <c r="N27" s="79"/>
      <c r="O27" s="169"/>
      <c r="P27" s="20"/>
      <c r="Q27" s="20"/>
      <c r="R27" s="20"/>
      <c r="S27" s="20"/>
      <c r="T27" s="20"/>
      <c r="U27" s="20"/>
      <c r="V27" s="20"/>
      <c r="W27" s="20"/>
      <c r="X27" s="20"/>
      <c r="Y27" s="20"/>
      <c r="Z27" s="20"/>
      <c r="AA27" s="20"/>
      <c r="AB27" s="79"/>
    </row>
    <row r="28" spans="1:28" ht="16.5" thickBot="1" x14ac:dyDescent="0.3">
      <c r="A28" s="166" t="s">
        <v>182</v>
      </c>
      <c r="B28" s="20"/>
      <c r="C28" s="20"/>
      <c r="D28" s="20"/>
      <c r="E28" s="20"/>
      <c r="F28" s="20"/>
      <c r="G28" s="20"/>
      <c r="H28" s="141"/>
      <c r="I28" s="141"/>
      <c r="J28" s="167"/>
      <c r="K28" s="168"/>
      <c r="L28" s="168"/>
      <c r="M28" s="168"/>
      <c r="N28" s="88"/>
      <c r="O28" s="166" t="s">
        <v>182</v>
      </c>
      <c r="P28" s="20"/>
      <c r="Q28" s="20"/>
      <c r="R28" s="20"/>
      <c r="S28" s="20"/>
      <c r="T28" s="20"/>
      <c r="U28" s="20"/>
      <c r="V28" s="141"/>
      <c r="W28" s="141"/>
      <c r="X28" s="167"/>
      <c r="Y28" s="168"/>
      <c r="Z28" s="168"/>
      <c r="AA28" s="168"/>
      <c r="AB28" s="88"/>
    </row>
    <row r="29" spans="1:28" ht="16.5" thickBot="1" x14ac:dyDescent="0.3">
      <c r="A29" s="166" t="s">
        <v>183</v>
      </c>
      <c r="B29" s="20"/>
      <c r="C29" s="20"/>
      <c r="D29" s="20"/>
      <c r="E29" s="20"/>
      <c r="F29" s="20"/>
      <c r="G29" s="20"/>
      <c r="H29" s="141"/>
      <c r="I29" s="141"/>
      <c r="J29" s="167"/>
      <c r="K29" s="168"/>
      <c r="L29" s="168"/>
      <c r="M29" s="168"/>
      <c r="N29" s="88"/>
      <c r="O29" s="166" t="s">
        <v>183</v>
      </c>
      <c r="P29" s="20"/>
      <c r="Q29" s="20"/>
      <c r="R29" s="20"/>
      <c r="S29" s="20"/>
      <c r="T29" s="20"/>
      <c r="U29" s="20"/>
      <c r="V29" s="141"/>
      <c r="W29" s="141"/>
      <c r="X29" s="167"/>
      <c r="Y29" s="168"/>
      <c r="Z29" s="168"/>
      <c r="AA29" s="168"/>
      <c r="AB29" s="88"/>
    </row>
    <row r="30" spans="1:28" ht="16.5" thickBot="1" x14ac:dyDescent="0.3">
      <c r="A30" s="170"/>
      <c r="B30" s="171"/>
      <c r="C30" s="171"/>
      <c r="D30" s="171"/>
      <c r="E30" s="171"/>
      <c r="F30" s="171"/>
      <c r="G30" s="171"/>
      <c r="H30" s="171"/>
      <c r="I30" s="171"/>
      <c r="J30" s="171"/>
      <c r="K30" s="171"/>
      <c r="L30" s="171"/>
      <c r="M30" s="171"/>
      <c r="N30" s="88"/>
      <c r="O30" s="170"/>
      <c r="P30" s="171"/>
      <c r="Q30" s="171"/>
      <c r="R30" s="171"/>
      <c r="S30" s="171"/>
      <c r="T30" s="171"/>
      <c r="U30" s="171"/>
      <c r="V30" s="171"/>
      <c r="W30" s="171"/>
      <c r="X30" s="171"/>
      <c r="Y30" s="171"/>
      <c r="Z30" s="171"/>
      <c r="AA30" s="171"/>
      <c r="AB30" s="88"/>
    </row>
    <row r="31" spans="1:28" ht="15.75" x14ac:dyDescent="0.25">
      <c r="A31" s="20"/>
      <c r="B31" s="20"/>
      <c r="C31" s="20"/>
      <c r="D31" s="20"/>
      <c r="E31" s="20"/>
      <c r="F31" s="20"/>
      <c r="G31" s="20"/>
      <c r="H31" s="20"/>
      <c r="I31" s="20"/>
      <c r="J31" s="20"/>
      <c r="K31" s="20"/>
      <c r="L31" s="20"/>
      <c r="M31" s="20"/>
      <c r="N31" s="7"/>
      <c r="O31" s="20"/>
      <c r="P31" s="20"/>
      <c r="Q31" s="20"/>
      <c r="R31" s="20"/>
      <c r="S31" s="20"/>
      <c r="T31" s="20"/>
      <c r="U31" s="20"/>
      <c r="V31" s="20"/>
      <c r="W31" s="20"/>
      <c r="X31" s="20"/>
      <c r="Y31" s="20"/>
      <c r="Z31" s="20"/>
      <c r="AA31" s="20"/>
      <c r="AB31" s="7"/>
    </row>
    <row r="32" spans="1:28" ht="16.5" thickBot="1" x14ac:dyDescent="0.3">
      <c r="A32" s="25" t="s">
        <v>184</v>
      </c>
      <c r="B32" s="71"/>
      <c r="C32" s="71"/>
      <c r="D32" s="71"/>
      <c r="E32" s="71"/>
      <c r="F32" s="20"/>
      <c r="G32" s="20"/>
      <c r="H32" s="20"/>
      <c r="I32" s="20"/>
      <c r="J32" s="20"/>
      <c r="K32" s="20"/>
      <c r="L32" s="20"/>
      <c r="M32" s="20"/>
      <c r="N32" s="7"/>
      <c r="O32" s="25" t="s">
        <v>184</v>
      </c>
      <c r="P32" s="71"/>
      <c r="Q32" s="71"/>
      <c r="R32" s="71"/>
      <c r="S32" s="71"/>
      <c r="T32" s="20"/>
      <c r="U32" s="20"/>
      <c r="V32" s="20"/>
      <c r="W32" s="20"/>
      <c r="X32" s="20"/>
      <c r="Y32" s="20"/>
      <c r="Z32" s="20"/>
      <c r="AA32" s="20"/>
      <c r="AB32" s="7"/>
    </row>
    <row r="33" spans="1:28" ht="16.5" thickBot="1" x14ac:dyDescent="0.3">
      <c r="A33" s="20"/>
      <c r="B33" s="20"/>
      <c r="C33" s="20"/>
      <c r="D33" s="20"/>
      <c r="E33" s="20"/>
      <c r="F33" s="20"/>
      <c r="G33" s="20" t="s">
        <v>185</v>
      </c>
      <c r="H33" s="20" t="s">
        <v>176</v>
      </c>
      <c r="I33" s="311" t="s">
        <v>186</v>
      </c>
      <c r="J33" s="312"/>
      <c r="K33" s="312"/>
      <c r="L33" s="312"/>
      <c r="M33" s="312"/>
      <c r="N33" s="313"/>
      <c r="O33" s="20"/>
      <c r="P33" s="20"/>
      <c r="Q33" s="20"/>
      <c r="R33" s="20"/>
      <c r="S33" s="20"/>
      <c r="T33" s="20"/>
      <c r="U33" s="20" t="s">
        <v>185</v>
      </c>
      <c r="V33" s="20" t="s">
        <v>176</v>
      </c>
      <c r="W33" s="311" t="s">
        <v>186</v>
      </c>
      <c r="X33" s="312"/>
      <c r="Y33" s="312"/>
      <c r="Z33" s="312"/>
      <c r="AA33" s="312"/>
      <c r="AB33" s="313"/>
    </row>
    <row r="34" spans="1:28" ht="16.5" thickBot="1" x14ac:dyDescent="0.3">
      <c r="A34" s="172" t="s">
        <v>187</v>
      </c>
      <c r="B34" s="20"/>
      <c r="C34" s="20"/>
      <c r="D34" s="20"/>
      <c r="E34" s="20"/>
      <c r="F34" s="20"/>
      <c r="G34" s="141"/>
      <c r="H34" s="141"/>
      <c r="I34" s="304"/>
      <c r="J34" s="305"/>
      <c r="K34" s="305"/>
      <c r="L34" s="305"/>
      <c r="M34" s="305"/>
      <c r="N34" s="306"/>
      <c r="O34" s="172" t="s">
        <v>187</v>
      </c>
      <c r="P34" s="20"/>
      <c r="Q34" s="20"/>
      <c r="R34" s="20"/>
      <c r="S34" s="20"/>
      <c r="T34" s="20"/>
      <c r="U34" s="141"/>
      <c r="V34" s="141"/>
      <c r="W34" s="304"/>
      <c r="X34" s="305"/>
      <c r="Y34" s="305"/>
      <c r="Z34" s="305"/>
      <c r="AA34" s="305"/>
      <c r="AB34" s="306"/>
    </row>
    <row r="35" spans="1:28" ht="16.5" thickBot="1" x14ac:dyDescent="0.3">
      <c r="A35" s="172" t="s">
        <v>188</v>
      </c>
      <c r="B35" s="20"/>
      <c r="C35" s="20"/>
      <c r="D35" s="20"/>
      <c r="E35" s="20"/>
      <c r="F35" s="20"/>
      <c r="G35" s="141"/>
      <c r="H35" s="141"/>
      <c r="I35" s="304"/>
      <c r="J35" s="305"/>
      <c r="K35" s="305"/>
      <c r="L35" s="305"/>
      <c r="M35" s="305"/>
      <c r="N35" s="306"/>
      <c r="O35" s="172" t="s">
        <v>188</v>
      </c>
      <c r="P35" s="20"/>
      <c r="Q35" s="20"/>
      <c r="R35" s="20"/>
      <c r="S35" s="20"/>
      <c r="T35" s="20"/>
      <c r="U35" s="141"/>
      <c r="V35" s="141"/>
      <c r="W35" s="304"/>
      <c r="X35" s="305"/>
      <c r="Y35" s="305"/>
      <c r="Z35" s="305"/>
      <c r="AA35" s="305"/>
      <c r="AB35" s="306"/>
    </row>
    <row r="36" spans="1:28" ht="16.5" thickBot="1" x14ac:dyDescent="0.3">
      <c r="A36" s="172" t="s">
        <v>189</v>
      </c>
      <c r="B36" s="20"/>
      <c r="C36" s="20"/>
      <c r="D36" s="20"/>
      <c r="E36" s="20"/>
      <c r="F36" s="20"/>
      <c r="G36" s="141"/>
      <c r="H36" s="141"/>
      <c r="I36" s="304"/>
      <c r="J36" s="305"/>
      <c r="K36" s="305"/>
      <c r="L36" s="305"/>
      <c r="M36" s="305"/>
      <c r="N36" s="306"/>
      <c r="O36" s="172" t="s">
        <v>189</v>
      </c>
      <c r="P36" s="20"/>
      <c r="Q36" s="20"/>
      <c r="R36" s="20"/>
      <c r="S36" s="20"/>
      <c r="T36" s="20"/>
      <c r="U36" s="141"/>
      <c r="V36" s="141"/>
      <c r="W36" s="304"/>
      <c r="X36" s="305"/>
      <c r="Y36" s="305"/>
      <c r="Z36" s="305"/>
      <c r="AA36" s="305"/>
      <c r="AB36" s="306"/>
    </row>
    <row r="37" spans="1:28" ht="16.5" thickBot="1" x14ac:dyDescent="0.3">
      <c r="A37" s="172" t="s">
        <v>190</v>
      </c>
      <c r="B37" s="20"/>
      <c r="C37" s="20"/>
      <c r="D37" s="20"/>
      <c r="E37" s="20"/>
      <c r="F37" s="20"/>
      <c r="G37" s="141"/>
      <c r="H37" s="141"/>
      <c r="I37" s="304"/>
      <c r="J37" s="305"/>
      <c r="K37" s="305"/>
      <c r="L37" s="305"/>
      <c r="M37" s="305"/>
      <c r="N37" s="306"/>
      <c r="O37" s="172" t="s">
        <v>190</v>
      </c>
      <c r="P37" s="20"/>
      <c r="Q37" s="20"/>
      <c r="R37" s="20"/>
      <c r="S37" s="20"/>
      <c r="T37" s="20"/>
      <c r="U37" s="141"/>
      <c r="V37" s="141"/>
      <c r="W37" s="304"/>
      <c r="X37" s="305"/>
      <c r="Y37" s="305"/>
      <c r="Z37" s="305"/>
      <c r="AA37" s="305"/>
      <c r="AB37" s="306"/>
    </row>
    <row r="38" spans="1:28" ht="16.5" thickBot="1" x14ac:dyDescent="0.3">
      <c r="A38" s="172" t="s">
        <v>191</v>
      </c>
      <c r="B38" s="20"/>
      <c r="C38" s="20"/>
      <c r="D38" s="20"/>
      <c r="E38" s="20"/>
      <c r="F38" s="20"/>
      <c r="G38" s="141"/>
      <c r="H38" s="141"/>
      <c r="I38" s="304"/>
      <c r="J38" s="305"/>
      <c r="K38" s="305"/>
      <c r="L38" s="305"/>
      <c r="M38" s="305"/>
      <c r="N38" s="306"/>
      <c r="O38" s="172" t="s">
        <v>191</v>
      </c>
      <c r="P38" s="20"/>
      <c r="Q38" s="20"/>
      <c r="R38" s="20"/>
      <c r="S38" s="20"/>
      <c r="T38" s="20"/>
      <c r="U38" s="141"/>
      <c r="V38" s="141"/>
      <c r="W38" s="304"/>
      <c r="X38" s="305"/>
      <c r="Y38" s="305"/>
      <c r="Z38" s="305"/>
      <c r="AA38" s="305"/>
      <c r="AB38" s="306"/>
    </row>
    <row r="39" spans="1:28" ht="16.5" thickBot="1" x14ac:dyDescent="0.3">
      <c r="A39" s="172" t="s">
        <v>192</v>
      </c>
      <c r="B39" s="20"/>
      <c r="C39" s="20"/>
      <c r="D39" s="20"/>
      <c r="E39" s="20"/>
      <c r="F39" s="20"/>
      <c r="G39" s="141"/>
      <c r="H39" s="141"/>
      <c r="I39" s="304"/>
      <c r="J39" s="305"/>
      <c r="K39" s="305"/>
      <c r="L39" s="305"/>
      <c r="M39" s="305"/>
      <c r="N39" s="306"/>
      <c r="O39" s="172" t="s">
        <v>192</v>
      </c>
      <c r="P39" s="20"/>
      <c r="Q39" s="20"/>
      <c r="R39" s="20"/>
      <c r="S39" s="20"/>
      <c r="T39" s="20"/>
      <c r="U39" s="141"/>
      <c r="V39" s="141"/>
      <c r="W39" s="304"/>
      <c r="X39" s="305"/>
      <c r="Y39" s="305"/>
      <c r="Z39" s="305"/>
      <c r="AA39" s="305"/>
      <c r="AB39" s="306"/>
    </row>
    <row r="40" spans="1:28" ht="16.5" thickBot="1" x14ac:dyDescent="0.3">
      <c r="A40" s="172" t="s">
        <v>193</v>
      </c>
      <c r="B40" s="20"/>
      <c r="C40" s="20"/>
      <c r="D40" s="20"/>
      <c r="E40" s="20"/>
      <c r="F40" s="20"/>
      <c r="G40" s="141"/>
      <c r="H40" s="141"/>
      <c r="I40" s="304"/>
      <c r="J40" s="305"/>
      <c r="K40" s="305"/>
      <c r="L40" s="305"/>
      <c r="M40" s="305"/>
      <c r="N40" s="306"/>
      <c r="O40" s="172" t="s">
        <v>193</v>
      </c>
      <c r="P40" s="20"/>
      <c r="Q40" s="20"/>
      <c r="R40" s="20"/>
      <c r="S40" s="20"/>
      <c r="T40" s="20"/>
      <c r="U40" s="141"/>
      <c r="V40" s="141"/>
      <c r="W40" s="304"/>
      <c r="X40" s="305"/>
      <c r="Y40" s="305"/>
      <c r="Z40" s="305"/>
      <c r="AA40" s="305"/>
      <c r="AB40" s="306"/>
    </row>
    <row r="41" spans="1:28" ht="16.5" thickBot="1" x14ac:dyDescent="0.3">
      <c r="A41" s="172" t="s">
        <v>194</v>
      </c>
      <c r="B41" s="20"/>
      <c r="C41" s="20"/>
      <c r="D41" s="20"/>
      <c r="E41" s="20"/>
      <c r="F41" s="20"/>
      <c r="G41" s="141"/>
      <c r="H41" s="141"/>
      <c r="I41" s="304"/>
      <c r="J41" s="305"/>
      <c r="K41" s="305"/>
      <c r="L41" s="305"/>
      <c r="M41" s="305"/>
      <c r="N41" s="306"/>
      <c r="O41" s="172" t="s">
        <v>194</v>
      </c>
      <c r="P41" s="20"/>
      <c r="Q41" s="20"/>
      <c r="R41" s="20"/>
      <c r="S41" s="20"/>
      <c r="T41" s="20"/>
      <c r="U41" s="141"/>
      <c r="V41" s="141"/>
      <c r="W41" s="304"/>
      <c r="X41" s="305"/>
      <c r="Y41" s="305"/>
      <c r="Z41" s="305"/>
      <c r="AA41" s="305"/>
      <c r="AB41" s="306"/>
    </row>
    <row r="42" spans="1:28" ht="15.75" x14ac:dyDescent="0.25">
      <c r="A42" s="173"/>
      <c r="B42" s="20"/>
      <c r="C42" s="20"/>
      <c r="D42" s="20"/>
      <c r="E42" s="20"/>
      <c r="F42" s="20"/>
      <c r="G42" s="20"/>
      <c r="H42" s="20"/>
      <c r="I42" s="20"/>
      <c r="J42" s="20"/>
      <c r="K42" s="20"/>
      <c r="L42" s="20"/>
      <c r="M42" s="20"/>
      <c r="N42" s="7"/>
      <c r="O42" s="5"/>
      <c r="P42" s="5"/>
      <c r="Q42" s="5"/>
      <c r="R42" s="5"/>
      <c r="S42" s="5"/>
      <c r="T42" s="5"/>
      <c r="U42" s="5"/>
      <c r="V42" s="5"/>
      <c r="W42" s="5"/>
      <c r="X42" s="5"/>
      <c r="Y42" s="5"/>
      <c r="Z42" s="5"/>
      <c r="AA42" s="5"/>
      <c r="AB42" s="5"/>
    </row>
    <row r="43" spans="1:28" ht="16.5" thickBot="1" x14ac:dyDescent="0.3">
      <c r="A43" s="25" t="s">
        <v>195</v>
      </c>
      <c r="B43" s="71"/>
      <c r="C43" s="71"/>
      <c r="D43" s="71"/>
      <c r="E43" s="71"/>
      <c r="F43" s="20"/>
      <c r="G43" s="20"/>
      <c r="H43" s="20"/>
      <c r="I43" s="20"/>
      <c r="J43" s="20"/>
      <c r="K43" s="20"/>
      <c r="L43" s="20"/>
      <c r="M43" s="20"/>
      <c r="N43" s="7"/>
      <c r="O43" s="25" t="s">
        <v>195</v>
      </c>
      <c r="P43" s="71"/>
      <c r="Q43" s="71"/>
      <c r="R43" s="71"/>
      <c r="S43" s="71"/>
      <c r="T43" s="20"/>
      <c r="U43" s="20"/>
      <c r="V43" s="20"/>
      <c r="W43" s="20"/>
      <c r="X43" s="20"/>
      <c r="Y43" s="20"/>
      <c r="Z43" s="20"/>
      <c r="AA43" s="20"/>
      <c r="AB43" s="7"/>
    </row>
    <row r="44" spans="1:28" ht="16.5" thickBot="1" x14ac:dyDescent="0.3">
      <c r="A44" s="20"/>
      <c r="B44" s="20"/>
      <c r="C44" s="20"/>
      <c r="D44" s="20"/>
      <c r="E44" s="20"/>
      <c r="F44" s="20"/>
      <c r="G44" s="20" t="s">
        <v>185</v>
      </c>
      <c r="H44" s="20" t="s">
        <v>176</v>
      </c>
      <c r="I44" s="311" t="s">
        <v>186</v>
      </c>
      <c r="J44" s="312"/>
      <c r="K44" s="312"/>
      <c r="L44" s="312"/>
      <c r="M44" s="312"/>
      <c r="N44" s="313"/>
      <c r="O44" s="20"/>
      <c r="P44" s="20"/>
      <c r="Q44" s="20"/>
      <c r="R44" s="20"/>
      <c r="S44" s="20"/>
      <c r="T44" s="20"/>
      <c r="U44" s="20" t="s">
        <v>185</v>
      </c>
      <c r="V44" s="20" t="s">
        <v>176</v>
      </c>
      <c r="W44" s="311" t="s">
        <v>186</v>
      </c>
      <c r="X44" s="312"/>
      <c r="Y44" s="312"/>
      <c r="Z44" s="312"/>
      <c r="AA44" s="312"/>
      <c r="AB44" s="313"/>
    </row>
    <row r="45" spans="1:28" ht="16.5" thickBot="1" x14ac:dyDescent="0.3">
      <c r="A45" s="172" t="s">
        <v>196</v>
      </c>
      <c r="B45" s="20"/>
      <c r="C45" s="20"/>
      <c r="D45" s="20"/>
      <c r="E45" s="20"/>
      <c r="F45" s="20"/>
      <c r="G45" s="141"/>
      <c r="H45" s="141"/>
      <c r="I45" s="304"/>
      <c r="J45" s="305"/>
      <c r="K45" s="305"/>
      <c r="L45" s="305"/>
      <c r="M45" s="305"/>
      <c r="N45" s="306"/>
      <c r="O45" s="172" t="s">
        <v>196</v>
      </c>
      <c r="P45" s="20"/>
      <c r="Q45" s="20"/>
      <c r="R45" s="20"/>
      <c r="S45" s="20"/>
      <c r="T45" s="20"/>
      <c r="U45" s="141"/>
      <c r="V45" s="141"/>
      <c r="W45" s="304"/>
      <c r="X45" s="305"/>
      <c r="Y45" s="305"/>
      <c r="Z45" s="305"/>
      <c r="AA45" s="305"/>
      <c r="AB45" s="306"/>
    </row>
    <row r="46" spans="1:28" ht="16.5" thickBot="1" x14ac:dyDescent="0.3">
      <c r="A46" s="172" t="s">
        <v>197</v>
      </c>
      <c r="B46" s="20"/>
      <c r="C46" s="20"/>
      <c r="D46" s="20"/>
      <c r="E46" s="20"/>
      <c r="F46" s="20"/>
      <c r="G46" s="141"/>
      <c r="H46" s="141"/>
      <c r="I46" s="304"/>
      <c r="J46" s="305"/>
      <c r="K46" s="305"/>
      <c r="L46" s="305"/>
      <c r="M46" s="305"/>
      <c r="N46" s="306"/>
      <c r="O46" s="172" t="s">
        <v>197</v>
      </c>
      <c r="P46" s="20"/>
      <c r="Q46" s="20"/>
      <c r="R46" s="20"/>
      <c r="S46" s="20"/>
      <c r="T46" s="20"/>
      <c r="U46" s="141"/>
      <c r="V46" s="141"/>
      <c r="W46" s="304"/>
      <c r="X46" s="305"/>
      <c r="Y46" s="305"/>
      <c r="Z46" s="305"/>
      <c r="AA46" s="305"/>
      <c r="AB46" s="306"/>
    </row>
    <row r="47" spans="1:28" ht="16.5" thickBot="1" x14ac:dyDescent="0.3">
      <c r="A47" s="172" t="s">
        <v>198</v>
      </c>
      <c r="B47" s="20"/>
      <c r="C47" s="20"/>
      <c r="D47" s="20"/>
      <c r="E47" s="20"/>
      <c r="F47" s="20"/>
      <c r="G47" s="141"/>
      <c r="H47" s="141"/>
      <c r="I47" s="304"/>
      <c r="J47" s="305"/>
      <c r="K47" s="305"/>
      <c r="L47" s="305"/>
      <c r="M47" s="305"/>
      <c r="N47" s="306"/>
      <c r="O47" s="172" t="s">
        <v>198</v>
      </c>
      <c r="P47" s="20"/>
      <c r="Q47" s="20"/>
      <c r="R47" s="20"/>
      <c r="S47" s="20"/>
      <c r="T47" s="20"/>
      <c r="U47" s="141"/>
      <c r="V47" s="141"/>
      <c r="W47" s="304"/>
      <c r="X47" s="305"/>
      <c r="Y47" s="305"/>
      <c r="Z47" s="305"/>
      <c r="AA47" s="305"/>
      <c r="AB47" s="306"/>
    </row>
    <row r="48" spans="1:28" ht="16.5" thickBot="1" x14ac:dyDescent="0.3">
      <c r="A48" s="172" t="s">
        <v>199</v>
      </c>
      <c r="B48" s="20"/>
      <c r="C48" s="20"/>
      <c r="D48" s="20"/>
      <c r="E48" s="20"/>
      <c r="F48" s="20"/>
      <c r="G48" s="141"/>
      <c r="H48" s="141"/>
      <c r="I48" s="304"/>
      <c r="J48" s="305"/>
      <c r="K48" s="305"/>
      <c r="L48" s="305"/>
      <c r="M48" s="305"/>
      <c r="N48" s="306"/>
      <c r="O48" s="172" t="s">
        <v>199</v>
      </c>
      <c r="P48" s="20"/>
      <c r="Q48" s="20"/>
      <c r="R48" s="20"/>
      <c r="S48" s="20"/>
      <c r="T48" s="20"/>
      <c r="U48" s="141"/>
      <c r="V48" s="141"/>
      <c r="W48" s="304"/>
      <c r="X48" s="305"/>
      <c r="Y48" s="305"/>
      <c r="Z48" s="305"/>
      <c r="AA48" s="305"/>
      <c r="AB48" s="306"/>
    </row>
    <row r="49" spans="1:28" ht="16.5" thickBot="1" x14ac:dyDescent="0.3">
      <c r="A49" s="172" t="s">
        <v>200</v>
      </c>
      <c r="B49" s="20"/>
      <c r="C49" s="20"/>
      <c r="D49" s="20"/>
      <c r="E49" s="20"/>
      <c r="F49" s="20"/>
      <c r="G49" s="141"/>
      <c r="H49" s="141"/>
      <c r="I49" s="304"/>
      <c r="J49" s="305"/>
      <c r="K49" s="305"/>
      <c r="L49" s="305"/>
      <c r="M49" s="305"/>
      <c r="N49" s="306"/>
      <c r="O49" s="172" t="s">
        <v>200</v>
      </c>
      <c r="P49" s="20"/>
      <c r="Q49" s="20"/>
      <c r="R49" s="20"/>
      <c r="S49" s="20"/>
      <c r="T49" s="20"/>
      <c r="U49" s="141"/>
      <c r="V49" s="141"/>
      <c r="W49" s="304"/>
      <c r="X49" s="305"/>
      <c r="Y49" s="305"/>
      <c r="Z49" s="305"/>
      <c r="AA49" s="305"/>
      <c r="AB49" s="306"/>
    </row>
    <row r="50" spans="1:28" ht="16.5" thickBot="1" x14ac:dyDescent="0.3">
      <c r="A50" s="172" t="s">
        <v>201</v>
      </c>
      <c r="B50" s="20"/>
      <c r="C50" s="20"/>
      <c r="D50" s="20"/>
      <c r="E50" s="20"/>
      <c r="F50" s="20"/>
      <c r="G50" s="141"/>
      <c r="H50" s="141"/>
      <c r="I50" s="304"/>
      <c r="J50" s="305"/>
      <c r="K50" s="305"/>
      <c r="L50" s="305"/>
      <c r="M50" s="305"/>
      <c r="N50" s="306"/>
      <c r="O50" s="172" t="s">
        <v>201</v>
      </c>
      <c r="P50" s="20"/>
      <c r="Q50" s="20"/>
      <c r="R50" s="20"/>
      <c r="S50" s="20"/>
      <c r="T50" s="20"/>
      <c r="U50" s="141"/>
      <c r="V50" s="141"/>
      <c r="W50" s="304"/>
      <c r="X50" s="305"/>
      <c r="Y50" s="305"/>
      <c r="Z50" s="305"/>
      <c r="AA50" s="305"/>
      <c r="AB50" s="306"/>
    </row>
    <row r="51" spans="1:28" ht="16.5" thickBot="1" x14ac:dyDescent="0.3">
      <c r="A51" s="172" t="s">
        <v>202</v>
      </c>
      <c r="B51" s="20"/>
      <c r="C51" s="20"/>
      <c r="D51" s="20"/>
      <c r="E51" s="20"/>
      <c r="F51" s="20"/>
      <c r="G51" s="141"/>
      <c r="H51" s="141"/>
      <c r="I51" s="304"/>
      <c r="J51" s="305"/>
      <c r="K51" s="305"/>
      <c r="L51" s="305"/>
      <c r="M51" s="305"/>
      <c r="N51" s="306"/>
      <c r="O51" s="172" t="s">
        <v>202</v>
      </c>
      <c r="P51" s="20"/>
      <c r="Q51" s="20"/>
      <c r="R51" s="20"/>
      <c r="S51" s="20"/>
      <c r="T51" s="20"/>
      <c r="U51" s="141"/>
      <c r="V51" s="141"/>
      <c r="W51" s="304"/>
      <c r="X51" s="305"/>
      <c r="Y51" s="305"/>
      <c r="Z51" s="305"/>
      <c r="AA51" s="305"/>
      <c r="AB51" s="306"/>
    </row>
    <row r="52" spans="1:28" ht="16.5" thickBot="1" x14ac:dyDescent="0.3">
      <c r="A52" s="172" t="s">
        <v>203</v>
      </c>
      <c r="B52" s="20"/>
      <c r="C52" s="20"/>
      <c r="D52" s="20"/>
      <c r="E52" s="20"/>
      <c r="F52" s="20"/>
      <c r="G52" s="141"/>
      <c r="H52" s="141"/>
      <c r="I52" s="304"/>
      <c r="J52" s="305"/>
      <c r="K52" s="305"/>
      <c r="L52" s="305"/>
      <c r="M52" s="305"/>
      <c r="N52" s="306"/>
      <c r="O52" s="172" t="s">
        <v>203</v>
      </c>
      <c r="P52" s="20"/>
      <c r="Q52" s="20"/>
      <c r="R52" s="20"/>
      <c r="S52" s="20"/>
      <c r="T52" s="20"/>
      <c r="U52" s="141"/>
      <c r="V52" s="141"/>
      <c r="W52" s="304"/>
      <c r="X52" s="305"/>
      <c r="Y52" s="305"/>
      <c r="Z52" s="305"/>
      <c r="AA52" s="305"/>
      <c r="AB52" s="306"/>
    </row>
    <row r="53" spans="1:28" ht="16.5" thickBot="1" x14ac:dyDescent="0.3">
      <c r="A53" s="172" t="s">
        <v>204</v>
      </c>
      <c r="B53" s="20"/>
      <c r="C53" s="20"/>
      <c r="D53" s="20"/>
      <c r="E53" s="20"/>
      <c r="F53" s="20"/>
      <c r="G53" s="141"/>
      <c r="H53" s="141"/>
      <c r="I53" s="304"/>
      <c r="J53" s="305"/>
      <c r="K53" s="305"/>
      <c r="L53" s="305"/>
      <c r="M53" s="305"/>
      <c r="N53" s="306"/>
      <c r="O53" s="172" t="s">
        <v>204</v>
      </c>
      <c r="P53" s="20"/>
      <c r="Q53" s="20"/>
      <c r="R53" s="20"/>
      <c r="S53" s="20"/>
      <c r="T53" s="20"/>
      <c r="U53" s="141"/>
      <c r="V53" s="141"/>
      <c r="W53" s="304"/>
      <c r="X53" s="305"/>
      <c r="Y53" s="305"/>
      <c r="Z53" s="305"/>
      <c r="AA53" s="305"/>
      <c r="AB53" s="306"/>
    </row>
    <row r="54" spans="1:28" ht="16.5" thickBot="1" x14ac:dyDescent="0.3">
      <c r="A54" s="172" t="s">
        <v>205</v>
      </c>
      <c r="B54" s="20"/>
      <c r="C54" s="20"/>
      <c r="D54" s="20"/>
      <c r="E54" s="20"/>
      <c r="F54" s="20"/>
      <c r="G54" s="141"/>
      <c r="H54" s="141"/>
      <c r="I54" s="304"/>
      <c r="J54" s="305"/>
      <c r="K54" s="305"/>
      <c r="L54" s="305"/>
      <c r="M54" s="305"/>
      <c r="N54" s="306"/>
      <c r="O54" s="172" t="s">
        <v>205</v>
      </c>
      <c r="P54" s="20"/>
      <c r="Q54" s="20"/>
      <c r="R54" s="20"/>
      <c r="S54" s="20"/>
      <c r="T54" s="20"/>
      <c r="U54" s="141"/>
      <c r="V54" s="141"/>
      <c r="W54" s="304"/>
      <c r="X54" s="305"/>
      <c r="Y54" s="305"/>
      <c r="Z54" s="305"/>
      <c r="AA54" s="305"/>
      <c r="AB54" s="306"/>
    </row>
    <row r="55" spans="1:28" ht="16.5" thickBot="1" x14ac:dyDescent="0.3">
      <c r="A55" s="172" t="s">
        <v>206</v>
      </c>
      <c r="B55" s="20"/>
      <c r="C55" s="20"/>
      <c r="D55" s="20"/>
      <c r="E55" s="20"/>
      <c r="F55" s="20"/>
      <c r="G55" s="141"/>
      <c r="H55" s="141"/>
      <c r="I55" s="304"/>
      <c r="J55" s="305"/>
      <c r="K55" s="305"/>
      <c r="L55" s="305"/>
      <c r="M55" s="305"/>
      <c r="N55" s="306"/>
      <c r="O55" s="172" t="s">
        <v>206</v>
      </c>
      <c r="P55" s="20"/>
      <c r="Q55" s="20"/>
      <c r="R55" s="20"/>
      <c r="S55" s="20"/>
      <c r="T55" s="20"/>
      <c r="U55" s="141"/>
      <c r="V55" s="141"/>
      <c r="W55" s="304"/>
      <c r="X55" s="305"/>
      <c r="Y55" s="305"/>
      <c r="Z55" s="305"/>
      <c r="AA55" s="305"/>
      <c r="AB55" s="306"/>
    </row>
    <row r="56" spans="1:28" ht="15.75" x14ac:dyDescent="0.25">
      <c r="A56" s="20"/>
      <c r="B56" s="20"/>
      <c r="C56" s="20"/>
      <c r="D56" s="20"/>
      <c r="E56" s="20"/>
      <c r="F56" s="20"/>
      <c r="G56" s="20"/>
      <c r="H56" s="20"/>
      <c r="I56" s="20"/>
      <c r="J56" s="20"/>
      <c r="K56" s="20"/>
      <c r="L56" s="20"/>
      <c r="M56" s="20"/>
      <c r="N56" s="7"/>
      <c r="O56" s="20"/>
      <c r="P56" s="20"/>
      <c r="Q56" s="20"/>
      <c r="R56" s="20"/>
      <c r="S56" s="20"/>
      <c r="T56" s="20"/>
      <c r="U56" s="20"/>
      <c r="V56" s="20"/>
      <c r="W56" s="20"/>
      <c r="X56" s="20"/>
      <c r="Y56" s="20"/>
      <c r="Z56" s="20"/>
      <c r="AA56" s="20"/>
      <c r="AB56" s="7"/>
    </row>
    <row r="57" spans="1:28" ht="16.5" thickBot="1" x14ac:dyDescent="0.3">
      <c r="A57" s="25" t="s">
        <v>207</v>
      </c>
      <c r="B57" s="71"/>
      <c r="C57" s="71"/>
      <c r="D57" s="71"/>
      <c r="E57" s="71"/>
      <c r="F57" s="20"/>
      <c r="G57" s="20"/>
      <c r="H57" s="20"/>
      <c r="I57" s="20"/>
      <c r="J57" s="20"/>
      <c r="K57" s="20"/>
      <c r="L57" s="20"/>
      <c r="M57" s="20"/>
      <c r="N57" s="7"/>
      <c r="O57" s="25" t="s">
        <v>207</v>
      </c>
      <c r="P57" s="71"/>
      <c r="Q57" s="71"/>
      <c r="R57" s="71"/>
      <c r="S57" s="71"/>
      <c r="T57" s="20"/>
      <c r="U57" s="20"/>
      <c r="V57" s="20"/>
      <c r="W57" s="20"/>
      <c r="X57" s="20"/>
      <c r="Y57" s="20"/>
      <c r="Z57" s="20"/>
      <c r="AA57" s="20"/>
      <c r="AB57" s="7"/>
    </row>
    <row r="58" spans="1:28" ht="16.5" thickBot="1" x14ac:dyDescent="0.3">
      <c r="A58" s="20"/>
      <c r="B58" s="20"/>
      <c r="C58" s="20"/>
      <c r="D58" s="20"/>
      <c r="E58" s="20"/>
      <c r="F58" s="20"/>
      <c r="G58" s="20" t="s">
        <v>185</v>
      </c>
      <c r="H58" s="20" t="s">
        <v>176</v>
      </c>
      <c r="I58" s="311" t="s">
        <v>186</v>
      </c>
      <c r="J58" s="312"/>
      <c r="K58" s="312"/>
      <c r="L58" s="312"/>
      <c r="M58" s="312"/>
      <c r="N58" s="313"/>
      <c r="O58" s="20"/>
      <c r="P58" s="20"/>
      <c r="Q58" s="20"/>
      <c r="R58" s="20"/>
      <c r="S58" s="20"/>
      <c r="T58" s="20"/>
      <c r="U58" s="20" t="s">
        <v>185</v>
      </c>
      <c r="V58" s="20" t="s">
        <v>176</v>
      </c>
      <c r="W58" s="311" t="s">
        <v>186</v>
      </c>
      <c r="X58" s="312"/>
      <c r="Y58" s="312"/>
      <c r="Z58" s="312"/>
      <c r="AA58" s="312"/>
      <c r="AB58" s="313"/>
    </row>
    <row r="59" spans="1:28" ht="16.5" thickBot="1" x14ac:dyDescent="0.3">
      <c r="A59" s="172" t="s">
        <v>208</v>
      </c>
      <c r="B59" s="20"/>
      <c r="C59" s="20"/>
      <c r="D59" s="20"/>
      <c r="E59" s="20"/>
      <c r="F59" s="20"/>
      <c r="G59" s="141"/>
      <c r="H59" s="141"/>
      <c r="I59" s="304"/>
      <c r="J59" s="305"/>
      <c r="K59" s="305"/>
      <c r="L59" s="305"/>
      <c r="M59" s="305"/>
      <c r="N59" s="306"/>
      <c r="O59" s="172" t="s">
        <v>208</v>
      </c>
      <c r="P59" s="20"/>
      <c r="Q59" s="20"/>
      <c r="R59" s="20"/>
      <c r="S59" s="20"/>
      <c r="T59" s="20"/>
      <c r="U59" s="141"/>
      <c r="V59" s="141"/>
      <c r="W59" s="304"/>
      <c r="X59" s="305"/>
      <c r="Y59" s="305"/>
      <c r="Z59" s="305"/>
      <c r="AA59" s="305"/>
      <c r="AB59" s="306"/>
    </row>
    <row r="60" spans="1:28" ht="16.5" thickBot="1" x14ac:dyDescent="0.3">
      <c r="A60" s="172" t="s">
        <v>209</v>
      </c>
      <c r="B60" s="20"/>
      <c r="C60" s="20"/>
      <c r="D60" s="20"/>
      <c r="E60" s="20"/>
      <c r="F60" s="20"/>
      <c r="G60" s="141"/>
      <c r="H60" s="141"/>
      <c r="I60" s="304"/>
      <c r="J60" s="305"/>
      <c r="K60" s="305"/>
      <c r="L60" s="305"/>
      <c r="M60" s="305"/>
      <c r="N60" s="306"/>
      <c r="O60" s="172" t="s">
        <v>209</v>
      </c>
      <c r="P60" s="20"/>
      <c r="Q60" s="20"/>
      <c r="R60" s="20"/>
      <c r="S60" s="20"/>
      <c r="T60" s="20"/>
      <c r="U60" s="141"/>
      <c r="V60" s="141"/>
      <c r="W60" s="304"/>
      <c r="X60" s="305"/>
      <c r="Y60" s="305"/>
      <c r="Z60" s="305"/>
      <c r="AA60" s="305"/>
      <c r="AB60" s="306"/>
    </row>
    <row r="61" spans="1:28" ht="16.5" thickBot="1" x14ac:dyDescent="0.3">
      <c r="A61" s="172" t="s">
        <v>210</v>
      </c>
      <c r="B61" s="20"/>
      <c r="C61" s="20"/>
      <c r="D61" s="20"/>
      <c r="E61" s="20"/>
      <c r="F61" s="20"/>
      <c r="G61" s="141"/>
      <c r="H61" s="141"/>
      <c r="I61" s="304"/>
      <c r="J61" s="305"/>
      <c r="K61" s="305"/>
      <c r="L61" s="305"/>
      <c r="M61" s="305"/>
      <c r="N61" s="306"/>
      <c r="O61" s="172" t="s">
        <v>210</v>
      </c>
      <c r="P61" s="20"/>
      <c r="Q61" s="20"/>
      <c r="R61" s="20"/>
      <c r="S61" s="20"/>
      <c r="T61" s="20"/>
      <c r="U61" s="141"/>
      <c r="V61" s="141"/>
      <c r="W61" s="304"/>
      <c r="X61" s="305"/>
      <c r="Y61" s="305"/>
      <c r="Z61" s="305"/>
      <c r="AA61" s="305"/>
      <c r="AB61" s="306"/>
    </row>
    <row r="62" spans="1:28" ht="16.5" thickBot="1" x14ac:dyDescent="0.3">
      <c r="A62" s="172" t="s">
        <v>211</v>
      </c>
      <c r="B62" s="20"/>
      <c r="C62" s="20"/>
      <c r="D62" s="20"/>
      <c r="E62" s="20"/>
      <c r="F62" s="20"/>
      <c r="G62" s="141"/>
      <c r="H62" s="141"/>
      <c r="I62" s="304"/>
      <c r="J62" s="305"/>
      <c r="K62" s="305"/>
      <c r="L62" s="305"/>
      <c r="M62" s="305"/>
      <c r="N62" s="306"/>
      <c r="O62" s="172" t="s">
        <v>211</v>
      </c>
      <c r="P62" s="20"/>
      <c r="Q62" s="20"/>
      <c r="R62" s="20"/>
      <c r="S62" s="20"/>
      <c r="T62" s="20"/>
      <c r="U62" s="141"/>
      <c r="V62" s="141"/>
      <c r="W62" s="304"/>
      <c r="X62" s="305"/>
      <c r="Y62" s="305"/>
      <c r="Z62" s="305"/>
      <c r="AA62" s="305"/>
      <c r="AB62" s="306"/>
    </row>
    <row r="63" spans="1:28" ht="16.5" thickBot="1" x14ac:dyDescent="0.3">
      <c r="A63" s="172" t="s">
        <v>212</v>
      </c>
      <c r="B63" s="20"/>
      <c r="C63" s="20"/>
      <c r="D63" s="20"/>
      <c r="E63" s="20"/>
      <c r="F63" s="20"/>
      <c r="G63" s="141"/>
      <c r="H63" s="141"/>
      <c r="I63" s="304"/>
      <c r="J63" s="305"/>
      <c r="K63" s="305"/>
      <c r="L63" s="305"/>
      <c r="M63" s="305"/>
      <c r="N63" s="306"/>
      <c r="O63" s="172" t="s">
        <v>212</v>
      </c>
      <c r="P63" s="20"/>
      <c r="Q63" s="20"/>
      <c r="R63" s="20"/>
      <c r="S63" s="20"/>
      <c r="T63" s="20"/>
      <c r="U63" s="141"/>
      <c r="V63" s="141"/>
      <c r="W63" s="304"/>
      <c r="X63" s="305"/>
      <c r="Y63" s="305"/>
      <c r="Z63" s="305"/>
      <c r="AA63" s="305"/>
      <c r="AB63" s="306"/>
    </row>
    <row r="64" spans="1:28" ht="16.5" thickBot="1" x14ac:dyDescent="0.3">
      <c r="A64" s="172" t="s">
        <v>213</v>
      </c>
      <c r="B64" s="20"/>
      <c r="C64" s="20"/>
      <c r="D64" s="20"/>
      <c r="E64" s="20"/>
      <c r="F64" s="20"/>
      <c r="G64" s="141"/>
      <c r="H64" s="141"/>
      <c r="I64" s="304"/>
      <c r="J64" s="305"/>
      <c r="K64" s="305"/>
      <c r="L64" s="305"/>
      <c r="M64" s="305"/>
      <c r="N64" s="306"/>
      <c r="O64" s="172" t="s">
        <v>213</v>
      </c>
      <c r="P64" s="20"/>
      <c r="Q64" s="20"/>
      <c r="R64" s="20"/>
      <c r="S64" s="20"/>
      <c r="T64" s="20"/>
      <c r="U64" s="141"/>
      <c r="V64" s="141"/>
      <c r="W64" s="304"/>
      <c r="X64" s="305"/>
      <c r="Y64" s="305"/>
      <c r="Z64" s="305"/>
      <c r="AA64" s="305"/>
      <c r="AB64" s="306"/>
    </row>
    <row r="65" spans="1:28" ht="16.5" thickBot="1" x14ac:dyDescent="0.3">
      <c r="A65" s="172" t="s">
        <v>214</v>
      </c>
      <c r="B65" s="20"/>
      <c r="C65" s="20"/>
      <c r="D65" s="20"/>
      <c r="E65" s="20"/>
      <c r="F65" s="20"/>
      <c r="G65" s="141"/>
      <c r="H65" s="141"/>
      <c r="I65" s="304"/>
      <c r="J65" s="305"/>
      <c r="K65" s="305"/>
      <c r="L65" s="305"/>
      <c r="M65" s="305"/>
      <c r="N65" s="306"/>
      <c r="O65" s="172" t="s">
        <v>214</v>
      </c>
      <c r="P65" s="20"/>
      <c r="Q65" s="20"/>
      <c r="R65" s="20"/>
      <c r="S65" s="20"/>
      <c r="T65" s="20"/>
      <c r="U65" s="141"/>
      <c r="V65" s="141"/>
      <c r="W65" s="304"/>
      <c r="X65" s="305"/>
      <c r="Y65" s="305"/>
      <c r="Z65" s="305"/>
      <c r="AA65" s="305"/>
      <c r="AB65" s="306"/>
    </row>
    <row r="66" spans="1:28" ht="16.5" thickBot="1" x14ac:dyDescent="0.3">
      <c r="A66" s="172" t="s">
        <v>215</v>
      </c>
      <c r="B66" s="20"/>
      <c r="C66" s="20"/>
      <c r="D66" s="20"/>
      <c r="E66" s="20"/>
      <c r="F66" s="20"/>
      <c r="G66" s="141"/>
      <c r="H66" s="141"/>
      <c r="I66" s="304"/>
      <c r="J66" s="305"/>
      <c r="K66" s="305"/>
      <c r="L66" s="305"/>
      <c r="M66" s="305"/>
      <c r="N66" s="306"/>
      <c r="O66" s="172" t="s">
        <v>215</v>
      </c>
      <c r="P66" s="20"/>
      <c r="Q66" s="20"/>
      <c r="R66" s="20"/>
      <c r="S66" s="20"/>
      <c r="T66" s="20"/>
      <c r="U66" s="141"/>
      <c r="V66" s="141"/>
      <c r="W66" s="304"/>
      <c r="X66" s="305"/>
      <c r="Y66" s="305"/>
      <c r="Z66" s="305"/>
      <c r="AA66" s="305"/>
      <c r="AB66" s="306"/>
    </row>
    <row r="67" spans="1:28" ht="16.5" thickBot="1" x14ac:dyDescent="0.3">
      <c r="A67" s="172" t="s">
        <v>216</v>
      </c>
      <c r="B67" s="20"/>
      <c r="C67" s="20"/>
      <c r="D67" s="20"/>
      <c r="E67" s="20"/>
      <c r="F67" s="20"/>
      <c r="G67" s="141"/>
      <c r="H67" s="141"/>
      <c r="I67" s="304"/>
      <c r="J67" s="305"/>
      <c r="K67" s="305"/>
      <c r="L67" s="305"/>
      <c r="M67" s="305"/>
      <c r="N67" s="306"/>
      <c r="O67" s="172" t="s">
        <v>216</v>
      </c>
      <c r="P67" s="20"/>
      <c r="Q67" s="20"/>
      <c r="R67" s="20"/>
      <c r="S67" s="20"/>
      <c r="T67" s="20"/>
      <c r="U67" s="141"/>
      <c r="V67" s="141"/>
      <c r="W67" s="304"/>
      <c r="X67" s="305"/>
      <c r="Y67" s="305"/>
      <c r="Z67" s="305"/>
      <c r="AA67" s="305"/>
      <c r="AB67" s="306"/>
    </row>
    <row r="68" spans="1:28" ht="16.5" thickBot="1" x14ac:dyDescent="0.3">
      <c r="A68" s="172" t="s">
        <v>217</v>
      </c>
      <c r="B68" s="20"/>
      <c r="C68" s="20"/>
      <c r="D68" s="20"/>
      <c r="E68" s="20"/>
      <c r="F68" s="20"/>
      <c r="G68" s="141"/>
      <c r="H68" s="141"/>
      <c r="I68" s="304"/>
      <c r="J68" s="305"/>
      <c r="K68" s="305"/>
      <c r="L68" s="305"/>
      <c r="M68" s="305"/>
      <c r="N68" s="306"/>
      <c r="O68" s="172" t="s">
        <v>217</v>
      </c>
      <c r="P68" s="20"/>
      <c r="Q68" s="20"/>
      <c r="R68" s="20"/>
      <c r="S68" s="20"/>
      <c r="T68" s="20"/>
      <c r="U68" s="141"/>
      <c r="V68" s="141"/>
      <c r="W68" s="304"/>
      <c r="X68" s="305"/>
      <c r="Y68" s="305"/>
      <c r="Z68" s="305"/>
      <c r="AA68" s="305"/>
      <c r="AB68" s="306"/>
    </row>
    <row r="69" spans="1:28" ht="16.5" thickBot="1" x14ac:dyDescent="0.3">
      <c r="A69" s="20"/>
      <c r="B69" s="20"/>
      <c r="C69" s="20"/>
      <c r="D69" s="20"/>
      <c r="E69" s="20"/>
      <c r="F69" s="20"/>
      <c r="G69" s="20"/>
      <c r="H69" s="20"/>
      <c r="I69" s="20"/>
      <c r="J69" s="20"/>
      <c r="K69" s="20"/>
      <c r="L69" s="20"/>
      <c r="M69" s="20"/>
      <c r="N69" s="7"/>
      <c r="O69" s="20"/>
      <c r="P69" s="20"/>
      <c r="Q69" s="20"/>
      <c r="R69" s="20"/>
      <c r="S69" s="20"/>
      <c r="T69" s="20"/>
      <c r="U69" s="20"/>
      <c r="V69" s="20"/>
      <c r="W69" s="20"/>
      <c r="X69" s="20"/>
      <c r="Y69" s="20"/>
      <c r="Z69" s="20"/>
      <c r="AA69" s="20"/>
      <c r="AB69" s="7"/>
    </row>
    <row r="70" spans="1:28" ht="16.5" thickBot="1" x14ac:dyDescent="0.3">
      <c r="A70" s="174" t="s">
        <v>324</v>
      </c>
      <c r="B70" s="175"/>
      <c r="C70" s="175"/>
      <c r="D70" s="175"/>
      <c r="E70" s="175"/>
      <c r="F70" s="175"/>
      <c r="G70" s="175"/>
      <c r="H70" s="175"/>
      <c r="I70" s="363">
        <v>0</v>
      </c>
      <c r="J70" s="364"/>
      <c r="K70" s="364"/>
      <c r="L70" s="365"/>
      <c r="M70" s="20"/>
      <c r="N70" s="7"/>
      <c r="O70" s="174" t="s">
        <v>324</v>
      </c>
      <c r="P70" s="175"/>
      <c r="Q70" s="175"/>
      <c r="R70" s="175"/>
      <c r="S70" s="175"/>
      <c r="T70" s="175"/>
      <c r="U70" s="175"/>
      <c r="V70" s="175"/>
      <c r="W70" s="363">
        <v>0</v>
      </c>
      <c r="X70" s="364"/>
      <c r="Y70" s="364"/>
      <c r="Z70" s="365"/>
      <c r="AA70" s="20"/>
      <c r="AB70" s="7"/>
    </row>
    <row r="71" spans="1:28" ht="16.5" thickBot="1" x14ac:dyDescent="0.3">
      <c r="A71" s="173" t="s">
        <v>218</v>
      </c>
      <c r="B71" s="20"/>
      <c r="C71" s="20"/>
      <c r="D71" s="20"/>
      <c r="E71" s="141"/>
      <c r="F71" s="173" t="s">
        <v>219</v>
      </c>
      <c r="G71" s="20"/>
      <c r="H71" s="141"/>
      <c r="I71" s="173" t="s">
        <v>220</v>
      </c>
      <c r="J71" s="20"/>
      <c r="K71" s="20"/>
      <c r="L71" s="20"/>
      <c r="M71" s="20"/>
      <c r="N71" s="7"/>
      <c r="O71" s="173" t="s">
        <v>218</v>
      </c>
      <c r="P71" s="20"/>
      <c r="Q71" s="20"/>
      <c r="R71" s="20"/>
      <c r="S71" s="141"/>
      <c r="T71" s="173" t="s">
        <v>219</v>
      </c>
      <c r="U71" s="20"/>
      <c r="V71" s="141"/>
      <c r="W71" s="173" t="s">
        <v>220</v>
      </c>
      <c r="X71" s="20"/>
      <c r="Y71" s="20"/>
      <c r="Z71" s="20"/>
      <c r="AA71" s="20"/>
      <c r="AB71" s="7"/>
    </row>
    <row r="72" spans="1:28" ht="15.75" x14ac:dyDescent="0.25">
      <c r="A72" s="176" t="s">
        <v>327</v>
      </c>
      <c r="B72" s="177"/>
      <c r="C72" s="177"/>
      <c r="D72" s="177"/>
      <c r="E72" s="177"/>
      <c r="F72" s="177"/>
      <c r="G72" s="177"/>
      <c r="H72" s="177"/>
      <c r="I72" s="177"/>
      <c r="J72" s="177"/>
      <c r="K72" s="177"/>
      <c r="L72" s="177"/>
      <c r="M72" s="177"/>
      <c r="N72" s="85"/>
      <c r="O72" s="176" t="s">
        <v>327</v>
      </c>
      <c r="P72" s="177"/>
      <c r="Q72" s="177"/>
      <c r="R72" s="177"/>
      <c r="S72" s="177"/>
      <c r="T72" s="177"/>
      <c r="U72" s="177"/>
      <c r="V72" s="177"/>
      <c r="W72" s="177"/>
      <c r="X72" s="177"/>
      <c r="Y72" s="177"/>
      <c r="Z72" s="177"/>
      <c r="AA72" s="177"/>
      <c r="AB72" s="85"/>
    </row>
    <row r="73" spans="1:28" ht="15.75" x14ac:dyDescent="0.25">
      <c r="A73" s="163"/>
      <c r="B73" s="20"/>
      <c r="C73" s="20"/>
      <c r="D73" s="20"/>
      <c r="E73" s="20"/>
      <c r="F73" s="20"/>
      <c r="G73" s="20"/>
      <c r="H73" s="20"/>
      <c r="I73" s="20"/>
      <c r="J73" s="20"/>
      <c r="K73" s="20"/>
      <c r="L73" s="20"/>
      <c r="M73" s="20"/>
      <c r="N73" s="79"/>
      <c r="O73" s="163"/>
      <c r="P73" s="20"/>
      <c r="Q73" s="20"/>
      <c r="R73" s="20"/>
      <c r="S73" s="20"/>
      <c r="T73" s="20"/>
      <c r="U73" s="20"/>
      <c r="V73" s="20"/>
      <c r="W73" s="20"/>
      <c r="X73" s="20"/>
      <c r="Y73" s="20"/>
      <c r="Z73" s="20"/>
      <c r="AA73" s="20"/>
      <c r="AB73" s="79"/>
    </row>
    <row r="74" spans="1:28" ht="16.5" thickBot="1" x14ac:dyDescent="0.3">
      <c r="A74" s="178"/>
      <c r="B74" s="171"/>
      <c r="C74" s="171"/>
      <c r="D74" s="171"/>
      <c r="E74" s="171"/>
      <c r="F74" s="171"/>
      <c r="G74" s="171"/>
      <c r="H74" s="171"/>
      <c r="I74" s="171"/>
      <c r="J74" s="171"/>
      <c r="K74" s="171"/>
      <c r="L74" s="171"/>
      <c r="M74" s="171"/>
      <c r="N74" s="88"/>
      <c r="O74" s="178"/>
      <c r="P74" s="171"/>
      <c r="Q74" s="171"/>
      <c r="R74" s="171"/>
      <c r="S74" s="171"/>
      <c r="T74" s="171"/>
      <c r="U74" s="171"/>
      <c r="V74" s="171"/>
      <c r="W74" s="171"/>
      <c r="X74" s="171"/>
      <c r="Y74" s="171"/>
      <c r="Z74" s="171"/>
      <c r="AA74" s="171"/>
      <c r="AB74" s="88"/>
    </row>
    <row r="75" spans="1:28" ht="16.5" thickBot="1" x14ac:dyDescent="0.3">
      <c r="A75" s="20"/>
      <c r="B75" s="20"/>
      <c r="C75" s="20"/>
      <c r="D75" s="20"/>
      <c r="E75" s="20"/>
      <c r="F75" s="20"/>
      <c r="G75" s="20"/>
      <c r="H75" s="20"/>
      <c r="I75" s="20"/>
      <c r="J75" s="20"/>
      <c r="K75" s="20"/>
      <c r="L75" s="20"/>
      <c r="M75" s="20"/>
      <c r="N75" s="7"/>
      <c r="O75" s="20"/>
      <c r="P75" s="20"/>
      <c r="Q75" s="20"/>
      <c r="R75" s="20"/>
      <c r="S75" s="20"/>
      <c r="T75" s="20"/>
      <c r="U75" s="20"/>
      <c r="V75" s="20"/>
      <c r="W75" s="20"/>
      <c r="X75" s="20"/>
      <c r="Y75" s="20"/>
      <c r="Z75" s="20"/>
      <c r="AA75" s="20"/>
      <c r="AB75" s="7"/>
    </row>
    <row r="76" spans="1:28" x14ac:dyDescent="0.25">
      <c r="A76" s="361" t="s">
        <v>153</v>
      </c>
      <c r="B76" s="362"/>
      <c r="C76" s="357"/>
      <c r="D76" s="358"/>
      <c r="E76" s="358"/>
      <c r="F76" s="359"/>
      <c r="G76" s="360"/>
      <c r="H76" s="360"/>
      <c r="I76" s="344"/>
      <c r="J76" s="344"/>
      <c r="K76" s="344"/>
      <c r="L76" s="344"/>
      <c r="M76" s="344"/>
      <c r="N76" s="7"/>
      <c r="O76" s="361" t="s">
        <v>153</v>
      </c>
      <c r="P76" s="362"/>
      <c r="Q76" s="357"/>
      <c r="R76" s="358"/>
      <c r="S76" s="358"/>
      <c r="T76" s="359"/>
      <c r="U76" s="360"/>
      <c r="V76" s="360"/>
      <c r="W76" s="344"/>
      <c r="X76" s="344"/>
      <c r="Y76" s="344"/>
      <c r="Z76" s="344"/>
      <c r="AA76" s="344"/>
      <c r="AB76" s="5"/>
    </row>
    <row r="77" spans="1:28" ht="15.75" x14ac:dyDescent="0.25">
      <c r="A77" s="345" t="s">
        <v>50</v>
      </c>
      <c r="B77" s="346"/>
      <c r="C77" s="347" t="s">
        <v>41</v>
      </c>
      <c r="D77" s="348"/>
      <c r="E77" s="348"/>
      <c r="F77" s="349"/>
      <c r="G77" s="350"/>
      <c r="H77" s="350"/>
      <c r="I77" s="350"/>
      <c r="J77" s="350"/>
      <c r="K77" s="350"/>
      <c r="L77" s="350"/>
      <c r="M77" s="350"/>
      <c r="N77" s="7"/>
      <c r="O77" s="345" t="s">
        <v>50</v>
      </c>
      <c r="P77" s="346"/>
      <c r="Q77" s="347" t="s">
        <v>41</v>
      </c>
      <c r="R77" s="348"/>
      <c r="S77" s="348"/>
      <c r="T77" s="349"/>
      <c r="U77" s="350"/>
      <c r="V77" s="350"/>
      <c r="W77" s="350"/>
      <c r="X77" s="350"/>
      <c r="Y77" s="350"/>
      <c r="Z77" s="350"/>
      <c r="AA77" s="350"/>
      <c r="AB77" s="5"/>
    </row>
    <row r="78" spans="1:28" ht="15.75" x14ac:dyDescent="0.25">
      <c r="A78" s="351" t="s">
        <v>154</v>
      </c>
      <c r="B78" s="352"/>
      <c r="C78" s="353" t="s">
        <v>221</v>
      </c>
      <c r="D78" s="354"/>
      <c r="E78" s="354"/>
      <c r="F78" s="355"/>
      <c r="G78" s="350"/>
      <c r="H78" s="350"/>
      <c r="I78" s="356"/>
      <c r="J78" s="356"/>
      <c r="K78" s="356"/>
      <c r="L78" s="356"/>
      <c r="M78" s="356"/>
      <c r="N78" s="7"/>
      <c r="O78" s="351" t="s">
        <v>154</v>
      </c>
      <c r="P78" s="352"/>
      <c r="Q78" s="353" t="s">
        <v>221</v>
      </c>
      <c r="R78" s="354"/>
      <c r="S78" s="354"/>
      <c r="T78" s="355"/>
      <c r="U78" s="350"/>
      <c r="V78" s="350"/>
      <c r="W78" s="356"/>
      <c r="X78" s="356"/>
      <c r="Y78" s="356"/>
      <c r="Z78" s="356"/>
      <c r="AA78" s="356"/>
      <c r="AB78" s="5"/>
    </row>
    <row r="79" spans="1:28" ht="18.75" x14ac:dyDescent="0.25">
      <c r="A79" s="337" t="s">
        <v>156</v>
      </c>
      <c r="B79" s="338"/>
      <c r="C79" s="4"/>
      <c r="D79" s="4"/>
      <c r="E79" s="4"/>
      <c r="F79" s="226"/>
      <c r="G79" s="343"/>
      <c r="H79" s="343"/>
      <c r="I79" s="6"/>
      <c r="J79" s="1"/>
      <c r="K79" s="1"/>
      <c r="L79" s="1"/>
      <c r="M79" s="1"/>
      <c r="N79" s="179"/>
      <c r="O79" s="337" t="s">
        <v>156</v>
      </c>
      <c r="P79" s="338"/>
      <c r="Q79" s="4"/>
      <c r="R79" s="4"/>
      <c r="S79" s="4"/>
      <c r="T79" s="226"/>
      <c r="U79" s="343"/>
      <c r="V79" s="343"/>
      <c r="W79" s="6"/>
      <c r="X79" s="1"/>
      <c r="Y79" s="1"/>
      <c r="Z79" s="1"/>
      <c r="AA79" s="1"/>
      <c r="AB79" s="179"/>
    </row>
    <row r="80" spans="1:28" ht="18.75" x14ac:dyDescent="0.25">
      <c r="A80" s="339"/>
      <c r="B80" s="340"/>
      <c r="C80" s="6"/>
      <c r="D80" s="6"/>
      <c r="E80" s="6"/>
      <c r="F80" s="227"/>
      <c r="G80" s="343"/>
      <c r="H80" s="343"/>
      <c r="I80" s="6"/>
      <c r="J80" s="1"/>
      <c r="K80" s="1"/>
      <c r="L80" s="1"/>
      <c r="M80" s="1"/>
      <c r="N80" s="94"/>
      <c r="O80" s="339"/>
      <c r="P80" s="340"/>
      <c r="Q80" s="6"/>
      <c r="R80" s="6"/>
      <c r="S80" s="6"/>
      <c r="T80" s="227"/>
      <c r="U80" s="343"/>
      <c r="V80" s="343"/>
      <c r="W80" s="6"/>
      <c r="X80" s="1"/>
      <c r="Y80" s="1"/>
      <c r="Z80" s="1"/>
      <c r="AA80" s="1"/>
      <c r="AB80" s="94"/>
    </row>
    <row r="81" spans="1:28" ht="19.5" thickBot="1" x14ac:dyDescent="0.3">
      <c r="A81" s="341"/>
      <c r="B81" s="342"/>
      <c r="C81" s="68"/>
      <c r="D81" s="68"/>
      <c r="E81" s="68"/>
      <c r="F81" s="228"/>
      <c r="G81" s="343"/>
      <c r="H81" s="343"/>
      <c r="I81" s="6"/>
      <c r="J81" s="140"/>
      <c r="K81" s="1"/>
      <c r="L81" s="1"/>
      <c r="M81" s="1"/>
      <c r="N81" s="94"/>
      <c r="O81" s="341"/>
      <c r="P81" s="342"/>
      <c r="Q81" s="68"/>
      <c r="R81" s="68"/>
      <c r="S81" s="68"/>
      <c r="T81" s="228"/>
      <c r="U81" s="343"/>
      <c r="V81" s="343"/>
      <c r="W81" s="6"/>
      <c r="X81" s="140"/>
      <c r="Y81" s="1"/>
      <c r="Z81" s="1"/>
      <c r="AA81" s="1"/>
      <c r="AB81" s="94"/>
    </row>
  </sheetData>
  <mergeCells count="130">
    <mergeCell ref="Q76:T76"/>
    <mergeCell ref="U76:V76"/>
    <mergeCell ref="A76:B76"/>
    <mergeCell ref="I64:N64"/>
    <mergeCell ref="W64:AB64"/>
    <mergeCell ref="I65:N65"/>
    <mergeCell ref="W65:AB65"/>
    <mergeCell ref="W78:AA78"/>
    <mergeCell ref="I70:L70"/>
    <mergeCell ref="W70:Z70"/>
    <mergeCell ref="I66:N66"/>
    <mergeCell ref="W66:AB66"/>
    <mergeCell ref="I67:N67"/>
    <mergeCell ref="W67:AB67"/>
    <mergeCell ref="I68:N68"/>
    <mergeCell ref="W68:AB68"/>
    <mergeCell ref="A79:B81"/>
    <mergeCell ref="G79:H81"/>
    <mergeCell ref="O79:P81"/>
    <mergeCell ref="U79:V81"/>
    <mergeCell ref="W76:AA76"/>
    <mergeCell ref="A77:B77"/>
    <mergeCell ref="C77:F77"/>
    <mergeCell ref="G77:H77"/>
    <mergeCell ref="I77:M77"/>
    <mergeCell ref="O77:P77"/>
    <mergeCell ref="Q77:T77"/>
    <mergeCell ref="U77:V77"/>
    <mergeCell ref="W77:AA77"/>
    <mergeCell ref="A78:B78"/>
    <mergeCell ref="C78:F78"/>
    <mergeCell ref="G78:H78"/>
    <mergeCell ref="I78:M78"/>
    <mergeCell ref="C76:F76"/>
    <mergeCell ref="G76:H76"/>
    <mergeCell ref="I76:M76"/>
    <mergeCell ref="O76:P76"/>
    <mergeCell ref="O78:P78"/>
    <mergeCell ref="Q78:T78"/>
    <mergeCell ref="U78:V78"/>
    <mergeCell ref="I37:N37"/>
    <mergeCell ref="W37:AB37"/>
    <mergeCell ref="I38:N38"/>
    <mergeCell ref="W38:AB38"/>
    <mergeCell ref="I39:N39"/>
    <mergeCell ref="W39:AB39"/>
    <mergeCell ref="I40:N40"/>
    <mergeCell ref="W40:AB40"/>
    <mergeCell ref="I63:N63"/>
    <mergeCell ref="W63:AB63"/>
    <mergeCell ref="I58:N58"/>
    <mergeCell ref="W58:AB58"/>
    <mergeCell ref="I59:N59"/>
    <mergeCell ref="W59:AB59"/>
    <mergeCell ref="I55:N55"/>
    <mergeCell ref="W55:AB55"/>
    <mergeCell ref="I60:N60"/>
    <mergeCell ref="W60:AB60"/>
    <mergeCell ref="I61:N61"/>
    <mergeCell ref="W61:AB61"/>
    <mergeCell ref="I62:N62"/>
    <mergeCell ref="W62:AB62"/>
    <mergeCell ref="I53:N53"/>
    <mergeCell ref="W53:AB53"/>
    <mergeCell ref="I54:N54"/>
    <mergeCell ref="W54:AB54"/>
    <mergeCell ref="I44:N44"/>
    <mergeCell ref="W44:AB44"/>
    <mergeCell ref="I45:N45"/>
    <mergeCell ref="W45:AB45"/>
    <mergeCell ref="I41:N41"/>
    <mergeCell ref="W41:AB41"/>
    <mergeCell ref="I47:N47"/>
    <mergeCell ref="W47:AB47"/>
    <mergeCell ref="I48:N48"/>
    <mergeCell ref="W48:AB48"/>
    <mergeCell ref="I49:N49"/>
    <mergeCell ref="W49:AB49"/>
    <mergeCell ref="I50:N50"/>
    <mergeCell ref="W50:AB50"/>
    <mergeCell ref="I51:N51"/>
    <mergeCell ref="W51:AB51"/>
    <mergeCell ref="I52:N52"/>
    <mergeCell ref="W52:AB52"/>
    <mergeCell ref="I46:N46"/>
    <mergeCell ref="W46:AB46"/>
    <mergeCell ref="A2:N2"/>
    <mergeCell ref="O2:AB2"/>
    <mergeCell ref="J19:N19"/>
    <mergeCell ref="X19:AB19"/>
    <mergeCell ref="A18:N18"/>
    <mergeCell ref="O18:AB18"/>
    <mergeCell ref="F12:N12"/>
    <mergeCell ref="T12:AB12"/>
    <mergeCell ref="F13:N13"/>
    <mergeCell ref="T13:AB13"/>
    <mergeCell ref="A3:N3"/>
    <mergeCell ref="O3:AB3"/>
    <mergeCell ref="A5:G5"/>
    <mergeCell ref="H5:N5"/>
    <mergeCell ref="O5:U5"/>
    <mergeCell ref="V5:AB5"/>
    <mergeCell ref="F14:N14"/>
    <mergeCell ref="T14:AB14"/>
    <mergeCell ref="A6:N6"/>
    <mergeCell ref="O6:AB6"/>
    <mergeCell ref="F7:N7"/>
    <mergeCell ref="T7:AB7"/>
    <mergeCell ref="F8:N8"/>
    <mergeCell ref="T8:AB8"/>
    <mergeCell ref="H4:N4"/>
    <mergeCell ref="A4:G4"/>
    <mergeCell ref="O4:U4"/>
    <mergeCell ref="V4:AB4"/>
    <mergeCell ref="F11:N11"/>
    <mergeCell ref="T11:AB11"/>
    <mergeCell ref="I36:N36"/>
    <mergeCell ref="W36:AB36"/>
    <mergeCell ref="A17:N17"/>
    <mergeCell ref="O17:AB17"/>
    <mergeCell ref="F9:N9"/>
    <mergeCell ref="T9:AB9"/>
    <mergeCell ref="F10:N10"/>
    <mergeCell ref="T10:AB10"/>
    <mergeCell ref="I33:N33"/>
    <mergeCell ref="W33:AB33"/>
    <mergeCell ref="I34:N34"/>
    <mergeCell ref="W34:AB34"/>
    <mergeCell ref="I35:N35"/>
    <mergeCell ref="W35:AB35"/>
  </mergeCells>
  <pageMargins left="0.35" right="0.33" top="0.31" bottom="0.34" header="0.3" footer="0.33"/>
  <pageSetup orientation="landscape"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245" r:id="rId4" name="Check Box 149">
              <controlPr defaultSize="0" autoFill="0" autoLine="0" autoPict="0">
                <anchor moveWithCells="1">
                  <from>
                    <xdr:col>0</xdr:col>
                    <xdr:colOff>66675</xdr:colOff>
                    <xdr:row>14</xdr:row>
                    <xdr:rowOff>190500</xdr:rowOff>
                  </from>
                  <to>
                    <xdr:col>0</xdr:col>
                    <xdr:colOff>371475</xdr:colOff>
                    <xdr:row>16</xdr:row>
                    <xdr:rowOff>0</xdr:rowOff>
                  </to>
                </anchor>
              </controlPr>
            </control>
          </mc:Choice>
        </mc:AlternateContent>
        <mc:AlternateContent xmlns:mc="http://schemas.openxmlformats.org/markup-compatibility/2006">
          <mc:Choice Requires="x14">
            <control shapeId="4246" r:id="rId5" name="Check Box 150">
              <controlPr defaultSize="0" autoFill="0" autoLine="0" autoPict="0">
                <anchor moveWithCells="1">
                  <from>
                    <xdr:col>3</xdr:col>
                    <xdr:colOff>66675</xdr:colOff>
                    <xdr:row>14</xdr:row>
                    <xdr:rowOff>190500</xdr:rowOff>
                  </from>
                  <to>
                    <xdr:col>3</xdr:col>
                    <xdr:colOff>371475</xdr:colOff>
                    <xdr:row>16</xdr:row>
                    <xdr:rowOff>0</xdr:rowOff>
                  </to>
                </anchor>
              </controlPr>
            </control>
          </mc:Choice>
        </mc:AlternateContent>
        <mc:AlternateContent xmlns:mc="http://schemas.openxmlformats.org/markup-compatibility/2006">
          <mc:Choice Requires="x14">
            <control shapeId="4247" r:id="rId6" name="Check Box 151">
              <controlPr defaultSize="0" autoFill="0" autoLine="0" autoPict="0">
                <anchor moveWithCells="1">
                  <from>
                    <xdr:col>7</xdr:col>
                    <xdr:colOff>66675</xdr:colOff>
                    <xdr:row>18</xdr:row>
                    <xdr:rowOff>190500</xdr:rowOff>
                  </from>
                  <to>
                    <xdr:col>7</xdr:col>
                    <xdr:colOff>371475</xdr:colOff>
                    <xdr:row>19</xdr:row>
                    <xdr:rowOff>200025</xdr:rowOff>
                  </to>
                </anchor>
              </controlPr>
            </control>
          </mc:Choice>
        </mc:AlternateContent>
        <mc:AlternateContent xmlns:mc="http://schemas.openxmlformats.org/markup-compatibility/2006">
          <mc:Choice Requires="x14">
            <control shapeId="4248" r:id="rId7" name="Check Box 152">
              <controlPr defaultSize="0" autoFill="0" autoLine="0" autoPict="0">
                <anchor moveWithCells="1">
                  <from>
                    <xdr:col>8</xdr:col>
                    <xdr:colOff>66675</xdr:colOff>
                    <xdr:row>18</xdr:row>
                    <xdr:rowOff>190500</xdr:rowOff>
                  </from>
                  <to>
                    <xdr:col>8</xdr:col>
                    <xdr:colOff>371475</xdr:colOff>
                    <xdr:row>19</xdr:row>
                    <xdr:rowOff>200025</xdr:rowOff>
                  </to>
                </anchor>
              </controlPr>
            </control>
          </mc:Choice>
        </mc:AlternateContent>
        <mc:AlternateContent xmlns:mc="http://schemas.openxmlformats.org/markup-compatibility/2006">
          <mc:Choice Requires="x14">
            <control shapeId="4249" r:id="rId8" name="Check Box 153">
              <controlPr defaultSize="0" autoFill="0" autoLine="0" autoPict="0">
                <anchor moveWithCells="1">
                  <from>
                    <xdr:col>7</xdr:col>
                    <xdr:colOff>66675</xdr:colOff>
                    <xdr:row>21</xdr:row>
                    <xdr:rowOff>0</xdr:rowOff>
                  </from>
                  <to>
                    <xdr:col>7</xdr:col>
                    <xdr:colOff>371475</xdr:colOff>
                    <xdr:row>23</xdr:row>
                    <xdr:rowOff>38100</xdr:rowOff>
                  </to>
                </anchor>
              </controlPr>
            </control>
          </mc:Choice>
        </mc:AlternateContent>
        <mc:AlternateContent xmlns:mc="http://schemas.openxmlformats.org/markup-compatibility/2006">
          <mc:Choice Requires="x14">
            <control shapeId="4250" r:id="rId9" name="Check Box 154">
              <controlPr defaultSize="0" autoFill="0" autoLine="0" autoPict="0">
                <anchor moveWithCells="1">
                  <from>
                    <xdr:col>8</xdr:col>
                    <xdr:colOff>66675</xdr:colOff>
                    <xdr:row>21</xdr:row>
                    <xdr:rowOff>0</xdr:rowOff>
                  </from>
                  <to>
                    <xdr:col>8</xdr:col>
                    <xdr:colOff>371475</xdr:colOff>
                    <xdr:row>23</xdr:row>
                    <xdr:rowOff>38100</xdr:rowOff>
                  </to>
                </anchor>
              </controlPr>
            </control>
          </mc:Choice>
        </mc:AlternateContent>
        <mc:AlternateContent xmlns:mc="http://schemas.openxmlformats.org/markup-compatibility/2006">
          <mc:Choice Requires="x14">
            <control shapeId="4251" r:id="rId10" name="Check Box 155">
              <controlPr defaultSize="0" autoFill="0" autoLine="0" autoPict="0">
                <anchor moveWithCells="1">
                  <from>
                    <xdr:col>7</xdr:col>
                    <xdr:colOff>66675</xdr:colOff>
                    <xdr:row>23</xdr:row>
                    <xdr:rowOff>0</xdr:rowOff>
                  </from>
                  <to>
                    <xdr:col>7</xdr:col>
                    <xdr:colOff>371475</xdr:colOff>
                    <xdr:row>24</xdr:row>
                    <xdr:rowOff>171450</xdr:rowOff>
                  </to>
                </anchor>
              </controlPr>
            </control>
          </mc:Choice>
        </mc:AlternateContent>
        <mc:AlternateContent xmlns:mc="http://schemas.openxmlformats.org/markup-compatibility/2006">
          <mc:Choice Requires="x14">
            <control shapeId="4252" r:id="rId11" name="Check Box 156">
              <controlPr defaultSize="0" autoFill="0" autoLine="0" autoPict="0">
                <anchor moveWithCells="1">
                  <from>
                    <xdr:col>8</xdr:col>
                    <xdr:colOff>66675</xdr:colOff>
                    <xdr:row>23</xdr:row>
                    <xdr:rowOff>0</xdr:rowOff>
                  </from>
                  <to>
                    <xdr:col>8</xdr:col>
                    <xdr:colOff>371475</xdr:colOff>
                    <xdr:row>24</xdr:row>
                    <xdr:rowOff>171450</xdr:rowOff>
                  </to>
                </anchor>
              </controlPr>
            </control>
          </mc:Choice>
        </mc:AlternateContent>
        <mc:AlternateContent xmlns:mc="http://schemas.openxmlformats.org/markup-compatibility/2006">
          <mc:Choice Requires="x14">
            <control shapeId="4253" r:id="rId12" name="Check Box 157">
              <controlPr defaultSize="0" autoFill="0" autoLine="0" autoPict="0">
                <anchor moveWithCells="1">
                  <from>
                    <xdr:col>7</xdr:col>
                    <xdr:colOff>66675</xdr:colOff>
                    <xdr:row>25</xdr:row>
                    <xdr:rowOff>0</xdr:rowOff>
                  </from>
                  <to>
                    <xdr:col>7</xdr:col>
                    <xdr:colOff>371475</xdr:colOff>
                    <xdr:row>26</xdr:row>
                    <xdr:rowOff>180975</xdr:rowOff>
                  </to>
                </anchor>
              </controlPr>
            </control>
          </mc:Choice>
        </mc:AlternateContent>
        <mc:AlternateContent xmlns:mc="http://schemas.openxmlformats.org/markup-compatibility/2006">
          <mc:Choice Requires="x14">
            <control shapeId="4254" r:id="rId13" name="Check Box 158">
              <controlPr defaultSize="0" autoFill="0" autoLine="0" autoPict="0">
                <anchor moveWithCells="1">
                  <from>
                    <xdr:col>8</xdr:col>
                    <xdr:colOff>66675</xdr:colOff>
                    <xdr:row>25</xdr:row>
                    <xdr:rowOff>0</xdr:rowOff>
                  </from>
                  <to>
                    <xdr:col>8</xdr:col>
                    <xdr:colOff>371475</xdr:colOff>
                    <xdr:row>26</xdr:row>
                    <xdr:rowOff>180975</xdr:rowOff>
                  </to>
                </anchor>
              </controlPr>
            </control>
          </mc:Choice>
        </mc:AlternateContent>
        <mc:AlternateContent xmlns:mc="http://schemas.openxmlformats.org/markup-compatibility/2006">
          <mc:Choice Requires="x14">
            <control shapeId="4255" r:id="rId14" name="Check Box 159">
              <controlPr defaultSize="0" autoFill="0" autoLine="0" autoPict="0">
                <anchor moveWithCells="1">
                  <from>
                    <xdr:col>7</xdr:col>
                    <xdr:colOff>66675</xdr:colOff>
                    <xdr:row>27</xdr:row>
                    <xdr:rowOff>0</xdr:rowOff>
                  </from>
                  <to>
                    <xdr:col>7</xdr:col>
                    <xdr:colOff>371475</xdr:colOff>
                    <xdr:row>28</xdr:row>
                    <xdr:rowOff>57150</xdr:rowOff>
                  </to>
                </anchor>
              </controlPr>
            </control>
          </mc:Choice>
        </mc:AlternateContent>
        <mc:AlternateContent xmlns:mc="http://schemas.openxmlformats.org/markup-compatibility/2006">
          <mc:Choice Requires="x14">
            <control shapeId="4256" r:id="rId15" name="Check Box 160">
              <controlPr defaultSize="0" autoFill="0" autoLine="0" autoPict="0">
                <anchor moveWithCells="1">
                  <from>
                    <xdr:col>8</xdr:col>
                    <xdr:colOff>66675</xdr:colOff>
                    <xdr:row>27</xdr:row>
                    <xdr:rowOff>0</xdr:rowOff>
                  </from>
                  <to>
                    <xdr:col>8</xdr:col>
                    <xdr:colOff>371475</xdr:colOff>
                    <xdr:row>28</xdr:row>
                    <xdr:rowOff>57150</xdr:rowOff>
                  </to>
                </anchor>
              </controlPr>
            </control>
          </mc:Choice>
        </mc:AlternateContent>
        <mc:AlternateContent xmlns:mc="http://schemas.openxmlformats.org/markup-compatibility/2006">
          <mc:Choice Requires="x14">
            <control shapeId="4257" r:id="rId16" name="Check Box 161">
              <controlPr defaultSize="0" autoFill="0" autoLine="0" autoPict="0">
                <anchor moveWithCells="1">
                  <from>
                    <xdr:col>7</xdr:col>
                    <xdr:colOff>66675</xdr:colOff>
                    <xdr:row>27</xdr:row>
                    <xdr:rowOff>190500</xdr:rowOff>
                  </from>
                  <to>
                    <xdr:col>7</xdr:col>
                    <xdr:colOff>371475</xdr:colOff>
                    <xdr:row>28</xdr:row>
                    <xdr:rowOff>190500</xdr:rowOff>
                  </to>
                </anchor>
              </controlPr>
            </control>
          </mc:Choice>
        </mc:AlternateContent>
        <mc:AlternateContent xmlns:mc="http://schemas.openxmlformats.org/markup-compatibility/2006">
          <mc:Choice Requires="x14">
            <control shapeId="4258" r:id="rId17" name="Check Box 162">
              <controlPr defaultSize="0" autoFill="0" autoLine="0" autoPict="0">
                <anchor moveWithCells="1">
                  <from>
                    <xdr:col>8</xdr:col>
                    <xdr:colOff>66675</xdr:colOff>
                    <xdr:row>27</xdr:row>
                    <xdr:rowOff>190500</xdr:rowOff>
                  </from>
                  <to>
                    <xdr:col>8</xdr:col>
                    <xdr:colOff>371475</xdr:colOff>
                    <xdr:row>28</xdr:row>
                    <xdr:rowOff>190500</xdr:rowOff>
                  </to>
                </anchor>
              </controlPr>
            </control>
          </mc:Choice>
        </mc:AlternateContent>
        <mc:AlternateContent xmlns:mc="http://schemas.openxmlformats.org/markup-compatibility/2006">
          <mc:Choice Requires="x14">
            <control shapeId="4259" r:id="rId18" name="Check Box 163">
              <controlPr defaultSize="0" autoFill="0" autoLine="0" autoPict="0">
                <anchor moveWithCells="1">
                  <from>
                    <xdr:col>6</xdr:col>
                    <xdr:colOff>66675</xdr:colOff>
                    <xdr:row>32</xdr:row>
                    <xdr:rowOff>190500</xdr:rowOff>
                  </from>
                  <to>
                    <xdr:col>6</xdr:col>
                    <xdr:colOff>371475</xdr:colOff>
                    <xdr:row>33</xdr:row>
                    <xdr:rowOff>190500</xdr:rowOff>
                  </to>
                </anchor>
              </controlPr>
            </control>
          </mc:Choice>
        </mc:AlternateContent>
        <mc:AlternateContent xmlns:mc="http://schemas.openxmlformats.org/markup-compatibility/2006">
          <mc:Choice Requires="x14">
            <control shapeId="4260" r:id="rId19" name="Check Box 164">
              <controlPr defaultSize="0" autoFill="0" autoLine="0" autoPict="0">
                <anchor moveWithCells="1">
                  <from>
                    <xdr:col>7</xdr:col>
                    <xdr:colOff>66675</xdr:colOff>
                    <xdr:row>32</xdr:row>
                    <xdr:rowOff>190500</xdr:rowOff>
                  </from>
                  <to>
                    <xdr:col>7</xdr:col>
                    <xdr:colOff>371475</xdr:colOff>
                    <xdr:row>33</xdr:row>
                    <xdr:rowOff>190500</xdr:rowOff>
                  </to>
                </anchor>
              </controlPr>
            </control>
          </mc:Choice>
        </mc:AlternateContent>
        <mc:AlternateContent xmlns:mc="http://schemas.openxmlformats.org/markup-compatibility/2006">
          <mc:Choice Requires="x14">
            <control shapeId="4261" r:id="rId20" name="Check Box 165">
              <controlPr defaultSize="0" autoFill="0" autoLine="0" autoPict="0">
                <anchor moveWithCells="1">
                  <from>
                    <xdr:col>6</xdr:col>
                    <xdr:colOff>66675</xdr:colOff>
                    <xdr:row>33</xdr:row>
                    <xdr:rowOff>190500</xdr:rowOff>
                  </from>
                  <to>
                    <xdr:col>6</xdr:col>
                    <xdr:colOff>371475</xdr:colOff>
                    <xdr:row>34</xdr:row>
                    <xdr:rowOff>190500</xdr:rowOff>
                  </to>
                </anchor>
              </controlPr>
            </control>
          </mc:Choice>
        </mc:AlternateContent>
        <mc:AlternateContent xmlns:mc="http://schemas.openxmlformats.org/markup-compatibility/2006">
          <mc:Choice Requires="x14">
            <control shapeId="4262" r:id="rId21" name="Check Box 166">
              <controlPr defaultSize="0" autoFill="0" autoLine="0" autoPict="0">
                <anchor moveWithCells="1">
                  <from>
                    <xdr:col>7</xdr:col>
                    <xdr:colOff>66675</xdr:colOff>
                    <xdr:row>33</xdr:row>
                    <xdr:rowOff>190500</xdr:rowOff>
                  </from>
                  <to>
                    <xdr:col>7</xdr:col>
                    <xdr:colOff>371475</xdr:colOff>
                    <xdr:row>34</xdr:row>
                    <xdr:rowOff>190500</xdr:rowOff>
                  </to>
                </anchor>
              </controlPr>
            </control>
          </mc:Choice>
        </mc:AlternateContent>
        <mc:AlternateContent xmlns:mc="http://schemas.openxmlformats.org/markup-compatibility/2006">
          <mc:Choice Requires="x14">
            <control shapeId="4263" r:id="rId22" name="Check Box 167">
              <controlPr defaultSize="0" autoFill="0" autoLine="0" autoPict="0">
                <anchor moveWithCells="1">
                  <from>
                    <xdr:col>6</xdr:col>
                    <xdr:colOff>66675</xdr:colOff>
                    <xdr:row>34</xdr:row>
                    <xdr:rowOff>190500</xdr:rowOff>
                  </from>
                  <to>
                    <xdr:col>6</xdr:col>
                    <xdr:colOff>371475</xdr:colOff>
                    <xdr:row>35</xdr:row>
                    <xdr:rowOff>190500</xdr:rowOff>
                  </to>
                </anchor>
              </controlPr>
            </control>
          </mc:Choice>
        </mc:AlternateContent>
        <mc:AlternateContent xmlns:mc="http://schemas.openxmlformats.org/markup-compatibility/2006">
          <mc:Choice Requires="x14">
            <control shapeId="4264" r:id="rId23" name="Check Box 168">
              <controlPr defaultSize="0" autoFill="0" autoLine="0" autoPict="0">
                <anchor moveWithCells="1">
                  <from>
                    <xdr:col>7</xdr:col>
                    <xdr:colOff>66675</xdr:colOff>
                    <xdr:row>34</xdr:row>
                    <xdr:rowOff>190500</xdr:rowOff>
                  </from>
                  <to>
                    <xdr:col>7</xdr:col>
                    <xdr:colOff>371475</xdr:colOff>
                    <xdr:row>35</xdr:row>
                    <xdr:rowOff>190500</xdr:rowOff>
                  </to>
                </anchor>
              </controlPr>
            </control>
          </mc:Choice>
        </mc:AlternateContent>
        <mc:AlternateContent xmlns:mc="http://schemas.openxmlformats.org/markup-compatibility/2006">
          <mc:Choice Requires="x14">
            <control shapeId="4265" r:id="rId24" name="Check Box 169">
              <controlPr defaultSize="0" autoFill="0" autoLine="0" autoPict="0">
                <anchor moveWithCells="1">
                  <from>
                    <xdr:col>6</xdr:col>
                    <xdr:colOff>66675</xdr:colOff>
                    <xdr:row>35</xdr:row>
                    <xdr:rowOff>190500</xdr:rowOff>
                  </from>
                  <to>
                    <xdr:col>6</xdr:col>
                    <xdr:colOff>371475</xdr:colOff>
                    <xdr:row>36</xdr:row>
                    <xdr:rowOff>190500</xdr:rowOff>
                  </to>
                </anchor>
              </controlPr>
            </control>
          </mc:Choice>
        </mc:AlternateContent>
        <mc:AlternateContent xmlns:mc="http://schemas.openxmlformats.org/markup-compatibility/2006">
          <mc:Choice Requires="x14">
            <control shapeId="4266" r:id="rId25" name="Check Box 170">
              <controlPr defaultSize="0" autoFill="0" autoLine="0" autoPict="0">
                <anchor moveWithCells="1">
                  <from>
                    <xdr:col>7</xdr:col>
                    <xdr:colOff>66675</xdr:colOff>
                    <xdr:row>35</xdr:row>
                    <xdr:rowOff>190500</xdr:rowOff>
                  </from>
                  <to>
                    <xdr:col>7</xdr:col>
                    <xdr:colOff>371475</xdr:colOff>
                    <xdr:row>36</xdr:row>
                    <xdr:rowOff>190500</xdr:rowOff>
                  </to>
                </anchor>
              </controlPr>
            </control>
          </mc:Choice>
        </mc:AlternateContent>
        <mc:AlternateContent xmlns:mc="http://schemas.openxmlformats.org/markup-compatibility/2006">
          <mc:Choice Requires="x14">
            <control shapeId="4267" r:id="rId26" name="Check Box 171">
              <controlPr defaultSize="0" autoFill="0" autoLine="0" autoPict="0">
                <anchor moveWithCells="1">
                  <from>
                    <xdr:col>6</xdr:col>
                    <xdr:colOff>66675</xdr:colOff>
                    <xdr:row>36</xdr:row>
                    <xdr:rowOff>190500</xdr:rowOff>
                  </from>
                  <to>
                    <xdr:col>6</xdr:col>
                    <xdr:colOff>371475</xdr:colOff>
                    <xdr:row>37</xdr:row>
                    <xdr:rowOff>190500</xdr:rowOff>
                  </to>
                </anchor>
              </controlPr>
            </control>
          </mc:Choice>
        </mc:AlternateContent>
        <mc:AlternateContent xmlns:mc="http://schemas.openxmlformats.org/markup-compatibility/2006">
          <mc:Choice Requires="x14">
            <control shapeId="4268" r:id="rId27" name="Check Box 172">
              <controlPr defaultSize="0" autoFill="0" autoLine="0" autoPict="0">
                <anchor moveWithCells="1">
                  <from>
                    <xdr:col>7</xdr:col>
                    <xdr:colOff>66675</xdr:colOff>
                    <xdr:row>36</xdr:row>
                    <xdr:rowOff>190500</xdr:rowOff>
                  </from>
                  <to>
                    <xdr:col>7</xdr:col>
                    <xdr:colOff>371475</xdr:colOff>
                    <xdr:row>37</xdr:row>
                    <xdr:rowOff>190500</xdr:rowOff>
                  </to>
                </anchor>
              </controlPr>
            </control>
          </mc:Choice>
        </mc:AlternateContent>
        <mc:AlternateContent xmlns:mc="http://schemas.openxmlformats.org/markup-compatibility/2006">
          <mc:Choice Requires="x14">
            <control shapeId="4269" r:id="rId28" name="Check Box 173">
              <controlPr defaultSize="0" autoFill="0" autoLine="0" autoPict="0">
                <anchor moveWithCells="1">
                  <from>
                    <xdr:col>6</xdr:col>
                    <xdr:colOff>66675</xdr:colOff>
                    <xdr:row>37</xdr:row>
                    <xdr:rowOff>190500</xdr:rowOff>
                  </from>
                  <to>
                    <xdr:col>6</xdr:col>
                    <xdr:colOff>371475</xdr:colOff>
                    <xdr:row>38</xdr:row>
                    <xdr:rowOff>190500</xdr:rowOff>
                  </to>
                </anchor>
              </controlPr>
            </control>
          </mc:Choice>
        </mc:AlternateContent>
        <mc:AlternateContent xmlns:mc="http://schemas.openxmlformats.org/markup-compatibility/2006">
          <mc:Choice Requires="x14">
            <control shapeId="4270" r:id="rId29" name="Check Box 174">
              <controlPr defaultSize="0" autoFill="0" autoLine="0" autoPict="0">
                <anchor moveWithCells="1">
                  <from>
                    <xdr:col>7</xdr:col>
                    <xdr:colOff>66675</xdr:colOff>
                    <xdr:row>37</xdr:row>
                    <xdr:rowOff>190500</xdr:rowOff>
                  </from>
                  <to>
                    <xdr:col>7</xdr:col>
                    <xdr:colOff>371475</xdr:colOff>
                    <xdr:row>38</xdr:row>
                    <xdr:rowOff>190500</xdr:rowOff>
                  </to>
                </anchor>
              </controlPr>
            </control>
          </mc:Choice>
        </mc:AlternateContent>
        <mc:AlternateContent xmlns:mc="http://schemas.openxmlformats.org/markup-compatibility/2006">
          <mc:Choice Requires="x14">
            <control shapeId="4271" r:id="rId30" name="Check Box 175">
              <controlPr defaultSize="0" autoFill="0" autoLine="0" autoPict="0">
                <anchor moveWithCells="1">
                  <from>
                    <xdr:col>6</xdr:col>
                    <xdr:colOff>66675</xdr:colOff>
                    <xdr:row>38</xdr:row>
                    <xdr:rowOff>190500</xdr:rowOff>
                  </from>
                  <to>
                    <xdr:col>6</xdr:col>
                    <xdr:colOff>371475</xdr:colOff>
                    <xdr:row>39</xdr:row>
                    <xdr:rowOff>190500</xdr:rowOff>
                  </to>
                </anchor>
              </controlPr>
            </control>
          </mc:Choice>
        </mc:AlternateContent>
        <mc:AlternateContent xmlns:mc="http://schemas.openxmlformats.org/markup-compatibility/2006">
          <mc:Choice Requires="x14">
            <control shapeId="4272" r:id="rId31" name="Check Box 176">
              <controlPr defaultSize="0" autoFill="0" autoLine="0" autoPict="0">
                <anchor moveWithCells="1">
                  <from>
                    <xdr:col>7</xdr:col>
                    <xdr:colOff>66675</xdr:colOff>
                    <xdr:row>38</xdr:row>
                    <xdr:rowOff>190500</xdr:rowOff>
                  </from>
                  <to>
                    <xdr:col>7</xdr:col>
                    <xdr:colOff>371475</xdr:colOff>
                    <xdr:row>39</xdr:row>
                    <xdr:rowOff>190500</xdr:rowOff>
                  </to>
                </anchor>
              </controlPr>
            </control>
          </mc:Choice>
        </mc:AlternateContent>
        <mc:AlternateContent xmlns:mc="http://schemas.openxmlformats.org/markup-compatibility/2006">
          <mc:Choice Requires="x14">
            <control shapeId="4273" r:id="rId32" name="Check Box 177">
              <controlPr defaultSize="0" autoFill="0" autoLine="0" autoPict="0">
                <anchor moveWithCells="1">
                  <from>
                    <xdr:col>6</xdr:col>
                    <xdr:colOff>66675</xdr:colOff>
                    <xdr:row>39</xdr:row>
                    <xdr:rowOff>190500</xdr:rowOff>
                  </from>
                  <to>
                    <xdr:col>6</xdr:col>
                    <xdr:colOff>371475</xdr:colOff>
                    <xdr:row>40</xdr:row>
                    <xdr:rowOff>190500</xdr:rowOff>
                  </to>
                </anchor>
              </controlPr>
            </control>
          </mc:Choice>
        </mc:AlternateContent>
        <mc:AlternateContent xmlns:mc="http://schemas.openxmlformats.org/markup-compatibility/2006">
          <mc:Choice Requires="x14">
            <control shapeId="4274" r:id="rId33" name="Check Box 178">
              <controlPr defaultSize="0" autoFill="0" autoLine="0" autoPict="0">
                <anchor moveWithCells="1">
                  <from>
                    <xdr:col>7</xdr:col>
                    <xdr:colOff>66675</xdr:colOff>
                    <xdr:row>39</xdr:row>
                    <xdr:rowOff>190500</xdr:rowOff>
                  </from>
                  <to>
                    <xdr:col>7</xdr:col>
                    <xdr:colOff>371475</xdr:colOff>
                    <xdr:row>40</xdr:row>
                    <xdr:rowOff>190500</xdr:rowOff>
                  </to>
                </anchor>
              </controlPr>
            </control>
          </mc:Choice>
        </mc:AlternateContent>
        <mc:AlternateContent xmlns:mc="http://schemas.openxmlformats.org/markup-compatibility/2006">
          <mc:Choice Requires="x14">
            <control shapeId="4275" r:id="rId34" name="Check Box 179">
              <controlPr defaultSize="0" autoFill="0" autoLine="0" autoPict="0">
                <anchor moveWithCells="1">
                  <from>
                    <xdr:col>6</xdr:col>
                    <xdr:colOff>66675</xdr:colOff>
                    <xdr:row>43</xdr:row>
                    <xdr:rowOff>190500</xdr:rowOff>
                  </from>
                  <to>
                    <xdr:col>6</xdr:col>
                    <xdr:colOff>371475</xdr:colOff>
                    <xdr:row>44</xdr:row>
                    <xdr:rowOff>190500</xdr:rowOff>
                  </to>
                </anchor>
              </controlPr>
            </control>
          </mc:Choice>
        </mc:AlternateContent>
        <mc:AlternateContent xmlns:mc="http://schemas.openxmlformats.org/markup-compatibility/2006">
          <mc:Choice Requires="x14">
            <control shapeId="4276" r:id="rId35" name="Check Box 180">
              <controlPr defaultSize="0" autoFill="0" autoLine="0" autoPict="0">
                <anchor moveWithCells="1">
                  <from>
                    <xdr:col>7</xdr:col>
                    <xdr:colOff>66675</xdr:colOff>
                    <xdr:row>43</xdr:row>
                    <xdr:rowOff>190500</xdr:rowOff>
                  </from>
                  <to>
                    <xdr:col>7</xdr:col>
                    <xdr:colOff>371475</xdr:colOff>
                    <xdr:row>44</xdr:row>
                    <xdr:rowOff>190500</xdr:rowOff>
                  </to>
                </anchor>
              </controlPr>
            </control>
          </mc:Choice>
        </mc:AlternateContent>
        <mc:AlternateContent xmlns:mc="http://schemas.openxmlformats.org/markup-compatibility/2006">
          <mc:Choice Requires="x14">
            <control shapeId="4277" r:id="rId36" name="Check Box 181">
              <controlPr defaultSize="0" autoFill="0" autoLine="0" autoPict="0">
                <anchor moveWithCells="1">
                  <from>
                    <xdr:col>6</xdr:col>
                    <xdr:colOff>66675</xdr:colOff>
                    <xdr:row>44</xdr:row>
                    <xdr:rowOff>190500</xdr:rowOff>
                  </from>
                  <to>
                    <xdr:col>6</xdr:col>
                    <xdr:colOff>371475</xdr:colOff>
                    <xdr:row>45</xdr:row>
                    <xdr:rowOff>190500</xdr:rowOff>
                  </to>
                </anchor>
              </controlPr>
            </control>
          </mc:Choice>
        </mc:AlternateContent>
        <mc:AlternateContent xmlns:mc="http://schemas.openxmlformats.org/markup-compatibility/2006">
          <mc:Choice Requires="x14">
            <control shapeId="4278" r:id="rId37" name="Check Box 182">
              <controlPr defaultSize="0" autoFill="0" autoLine="0" autoPict="0">
                <anchor moveWithCells="1">
                  <from>
                    <xdr:col>7</xdr:col>
                    <xdr:colOff>66675</xdr:colOff>
                    <xdr:row>44</xdr:row>
                    <xdr:rowOff>190500</xdr:rowOff>
                  </from>
                  <to>
                    <xdr:col>7</xdr:col>
                    <xdr:colOff>371475</xdr:colOff>
                    <xdr:row>45</xdr:row>
                    <xdr:rowOff>190500</xdr:rowOff>
                  </to>
                </anchor>
              </controlPr>
            </control>
          </mc:Choice>
        </mc:AlternateContent>
        <mc:AlternateContent xmlns:mc="http://schemas.openxmlformats.org/markup-compatibility/2006">
          <mc:Choice Requires="x14">
            <control shapeId="4279" r:id="rId38" name="Check Box 183">
              <controlPr defaultSize="0" autoFill="0" autoLine="0" autoPict="0">
                <anchor moveWithCells="1">
                  <from>
                    <xdr:col>6</xdr:col>
                    <xdr:colOff>66675</xdr:colOff>
                    <xdr:row>45</xdr:row>
                    <xdr:rowOff>190500</xdr:rowOff>
                  </from>
                  <to>
                    <xdr:col>6</xdr:col>
                    <xdr:colOff>371475</xdr:colOff>
                    <xdr:row>46</xdr:row>
                    <xdr:rowOff>190500</xdr:rowOff>
                  </to>
                </anchor>
              </controlPr>
            </control>
          </mc:Choice>
        </mc:AlternateContent>
        <mc:AlternateContent xmlns:mc="http://schemas.openxmlformats.org/markup-compatibility/2006">
          <mc:Choice Requires="x14">
            <control shapeId="4280" r:id="rId39" name="Check Box 184">
              <controlPr defaultSize="0" autoFill="0" autoLine="0" autoPict="0">
                <anchor moveWithCells="1">
                  <from>
                    <xdr:col>7</xdr:col>
                    <xdr:colOff>66675</xdr:colOff>
                    <xdr:row>45</xdr:row>
                    <xdr:rowOff>190500</xdr:rowOff>
                  </from>
                  <to>
                    <xdr:col>7</xdr:col>
                    <xdr:colOff>371475</xdr:colOff>
                    <xdr:row>46</xdr:row>
                    <xdr:rowOff>190500</xdr:rowOff>
                  </to>
                </anchor>
              </controlPr>
            </control>
          </mc:Choice>
        </mc:AlternateContent>
        <mc:AlternateContent xmlns:mc="http://schemas.openxmlformats.org/markup-compatibility/2006">
          <mc:Choice Requires="x14">
            <control shapeId="4281" r:id="rId40" name="Check Box 185">
              <controlPr defaultSize="0" autoFill="0" autoLine="0" autoPict="0">
                <anchor moveWithCells="1">
                  <from>
                    <xdr:col>6</xdr:col>
                    <xdr:colOff>66675</xdr:colOff>
                    <xdr:row>46</xdr:row>
                    <xdr:rowOff>190500</xdr:rowOff>
                  </from>
                  <to>
                    <xdr:col>6</xdr:col>
                    <xdr:colOff>371475</xdr:colOff>
                    <xdr:row>47</xdr:row>
                    <xdr:rowOff>190500</xdr:rowOff>
                  </to>
                </anchor>
              </controlPr>
            </control>
          </mc:Choice>
        </mc:AlternateContent>
        <mc:AlternateContent xmlns:mc="http://schemas.openxmlformats.org/markup-compatibility/2006">
          <mc:Choice Requires="x14">
            <control shapeId="4282" r:id="rId41" name="Check Box 186">
              <controlPr defaultSize="0" autoFill="0" autoLine="0" autoPict="0">
                <anchor moveWithCells="1">
                  <from>
                    <xdr:col>7</xdr:col>
                    <xdr:colOff>66675</xdr:colOff>
                    <xdr:row>46</xdr:row>
                    <xdr:rowOff>190500</xdr:rowOff>
                  </from>
                  <to>
                    <xdr:col>7</xdr:col>
                    <xdr:colOff>371475</xdr:colOff>
                    <xdr:row>47</xdr:row>
                    <xdr:rowOff>190500</xdr:rowOff>
                  </to>
                </anchor>
              </controlPr>
            </control>
          </mc:Choice>
        </mc:AlternateContent>
        <mc:AlternateContent xmlns:mc="http://schemas.openxmlformats.org/markup-compatibility/2006">
          <mc:Choice Requires="x14">
            <control shapeId="4283" r:id="rId42" name="Check Box 187">
              <controlPr defaultSize="0" autoFill="0" autoLine="0" autoPict="0">
                <anchor moveWithCells="1">
                  <from>
                    <xdr:col>6</xdr:col>
                    <xdr:colOff>66675</xdr:colOff>
                    <xdr:row>47</xdr:row>
                    <xdr:rowOff>190500</xdr:rowOff>
                  </from>
                  <to>
                    <xdr:col>6</xdr:col>
                    <xdr:colOff>371475</xdr:colOff>
                    <xdr:row>48</xdr:row>
                    <xdr:rowOff>190500</xdr:rowOff>
                  </to>
                </anchor>
              </controlPr>
            </control>
          </mc:Choice>
        </mc:AlternateContent>
        <mc:AlternateContent xmlns:mc="http://schemas.openxmlformats.org/markup-compatibility/2006">
          <mc:Choice Requires="x14">
            <control shapeId="4284" r:id="rId43" name="Check Box 188">
              <controlPr defaultSize="0" autoFill="0" autoLine="0" autoPict="0">
                <anchor moveWithCells="1">
                  <from>
                    <xdr:col>7</xdr:col>
                    <xdr:colOff>66675</xdr:colOff>
                    <xdr:row>47</xdr:row>
                    <xdr:rowOff>190500</xdr:rowOff>
                  </from>
                  <to>
                    <xdr:col>7</xdr:col>
                    <xdr:colOff>371475</xdr:colOff>
                    <xdr:row>48</xdr:row>
                    <xdr:rowOff>190500</xdr:rowOff>
                  </to>
                </anchor>
              </controlPr>
            </control>
          </mc:Choice>
        </mc:AlternateContent>
        <mc:AlternateContent xmlns:mc="http://schemas.openxmlformats.org/markup-compatibility/2006">
          <mc:Choice Requires="x14">
            <control shapeId="4285" r:id="rId44" name="Check Box 189">
              <controlPr defaultSize="0" autoFill="0" autoLine="0" autoPict="0">
                <anchor moveWithCells="1">
                  <from>
                    <xdr:col>6</xdr:col>
                    <xdr:colOff>66675</xdr:colOff>
                    <xdr:row>48</xdr:row>
                    <xdr:rowOff>190500</xdr:rowOff>
                  </from>
                  <to>
                    <xdr:col>6</xdr:col>
                    <xdr:colOff>371475</xdr:colOff>
                    <xdr:row>49</xdr:row>
                    <xdr:rowOff>190500</xdr:rowOff>
                  </to>
                </anchor>
              </controlPr>
            </control>
          </mc:Choice>
        </mc:AlternateContent>
        <mc:AlternateContent xmlns:mc="http://schemas.openxmlformats.org/markup-compatibility/2006">
          <mc:Choice Requires="x14">
            <control shapeId="4286" r:id="rId45" name="Check Box 190">
              <controlPr defaultSize="0" autoFill="0" autoLine="0" autoPict="0">
                <anchor moveWithCells="1">
                  <from>
                    <xdr:col>7</xdr:col>
                    <xdr:colOff>66675</xdr:colOff>
                    <xdr:row>48</xdr:row>
                    <xdr:rowOff>190500</xdr:rowOff>
                  </from>
                  <to>
                    <xdr:col>7</xdr:col>
                    <xdr:colOff>371475</xdr:colOff>
                    <xdr:row>49</xdr:row>
                    <xdr:rowOff>190500</xdr:rowOff>
                  </to>
                </anchor>
              </controlPr>
            </control>
          </mc:Choice>
        </mc:AlternateContent>
        <mc:AlternateContent xmlns:mc="http://schemas.openxmlformats.org/markup-compatibility/2006">
          <mc:Choice Requires="x14">
            <control shapeId="4287" r:id="rId46" name="Check Box 191">
              <controlPr defaultSize="0" autoFill="0" autoLine="0" autoPict="0">
                <anchor moveWithCells="1">
                  <from>
                    <xdr:col>6</xdr:col>
                    <xdr:colOff>66675</xdr:colOff>
                    <xdr:row>49</xdr:row>
                    <xdr:rowOff>190500</xdr:rowOff>
                  </from>
                  <to>
                    <xdr:col>6</xdr:col>
                    <xdr:colOff>371475</xdr:colOff>
                    <xdr:row>50</xdr:row>
                    <xdr:rowOff>190500</xdr:rowOff>
                  </to>
                </anchor>
              </controlPr>
            </control>
          </mc:Choice>
        </mc:AlternateContent>
        <mc:AlternateContent xmlns:mc="http://schemas.openxmlformats.org/markup-compatibility/2006">
          <mc:Choice Requires="x14">
            <control shapeId="4288" r:id="rId47" name="Check Box 192">
              <controlPr defaultSize="0" autoFill="0" autoLine="0" autoPict="0">
                <anchor moveWithCells="1">
                  <from>
                    <xdr:col>7</xdr:col>
                    <xdr:colOff>66675</xdr:colOff>
                    <xdr:row>49</xdr:row>
                    <xdr:rowOff>190500</xdr:rowOff>
                  </from>
                  <to>
                    <xdr:col>7</xdr:col>
                    <xdr:colOff>371475</xdr:colOff>
                    <xdr:row>50</xdr:row>
                    <xdr:rowOff>190500</xdr:rowOff>
                  </to>
                </anchor>
              </controlPr>
            </control>
          </mc:Choice>
        </mc:AlternateContent>
        <mc:AlternateContent xmlns:mc="http://schemas.openxmlformats.org/markup-compatibility/2006">
          <mc:Choice Requires="x14">
            <control shapeId="4289" r:id="rId48" name="Check Box 193">
              <controlPr defaultSize="0" autoFill="0" autoLine="0" autoPict="0">
                <anchor moveWithCells="1">
                  <from>
                    <xdr:col>6</xdr:col>
                    <xdr:colOff>66675</xdr:colOff>
                    <xdr:row>50</xdr:row>
                    <xdr:rowOff>190500</xdr:rowOff>
                  </from>
                  <to>
                    <xdr:col>6</xdr:col>
                    <xdr:colOff>371475</xdr:colOff>
                    <xdr:row>51</xdr:row>
                    <xdr:rowOff>190500</xdr:rowOff>
                  </to>
                </anchor>
              </controlPr>
            </control>
          </mc:Choice>
        </mc:AlternateContent>
        <mc:AlternateContent xmlns:mc="http://schemas.openxmlformats.org/markup-compatibility/2006">
          <mc:Choice Requires="x14">
            <control shapeId="4290" r:id="rId49" name="Check Box 194">
              <controlPr defaultSize="0" autoFill="0" autoLine="0" autoPict="0">
                <anchor moveWithCells="1">
                  <from>
                    <xdr:col>7</xdr:col>
                    <xdr:colOff>66675</xdr:colOff>
                    <xdr:row>50</xdr:row>
                    <xdr:rowOff>190500</xdr:rowOff>
                  </from>
                  <to>
                    <xdr:col>7</xdr:col>
                    <xdr:colOff>371475</xdr:colOff>
                    <xdr:row>51</xdr:row>
                    <xdr:rowOff>190500</xdr:rowOff>
                  </to>
                </anchor>
              </controlPr>
            </control>
          </mc:Choice>
        </mc:AlternateContent>
        <mc:AlternateContent xmlns:mc="http://schemas.openxmlformats.org/markup-compatibility/2006">
          <mc:Choice Requires="x14">
            <control shapeId="4291" r:id="rId50" name="Check Box 195">
              <controlPr defaultSize="0" autoFill="0" autoLine="0" autoPict="0">
                <anchor moveWithCells="1">
                  <from>
                    <xdr:col>6</xdr:col>
                    <xdr:colOff>66675</xdr:colOff>
                    <xdr:row>51</xdr:row>
                    <xdr:rowOff>190500</xdr:rowOff>
                  </from>
                  <to>
                    <xdr:col>6</xdr:col>
                    <xdr:colOff>371475</xdr:colOff>
                    <xdr:row>52</xdr:row>
                    <xdr:rowOff>190500</xdr:rowOff>
                  </to>
                </anchor>
              </controlPr>
            </control>
          </mc:Choice>
        </mc:AlternateContent>
        <mc:AlternateContent xmlns:mc="http://schemas.openxmlformats.org/markup-compatibility/2006">
          <mc:Choice Requires="x14">
            <control shapeId="4292" r:id="rId51" name="Check Box 196">
              <controlPr defaultSize="0" autoFill="0" autoLine="0" autoPict="0">
                <anchor moveWithCells="1">
                  <from>
                    <xdr:col>7</xdr:col>
                    <xdr:colOff>66675</xdr:colOff>
                    <xdr:row>51</xdr:row>
                    <xdr:rowOff>190500</xdr:rowOff>
                  </from>
                  <to>
                    <xdr:col>7</xdr:col>
                    <xdr:colOff>371475</xdr:colOff>
                    <xdr:row>52</xdr:row>
                    <xdr:rowOff>190500</xdr:rowOff>
                  </to>
                </anchor>
              </controlPr>
            </control>
          </mc:Choice>
        </mc:AlternateContent>
        <mc:AlternateContent xmlns:mc="http://schemas.openxmlformats.org/markup-compatibility/2006">
          <mc:Choice Requires="x14">
            <control shapeId="4293" r:id="rId52" name="Check Box 197">
              <controlPr defaultSize="0" autoFill="0" autoLine="0" autoPict="0">
                <anchor moveWithCells="1">
                  <from>
                    <xdr:col>6</xdr:col>
                    <xdr:colOff>66675</xdr:colOff>
                    <xdr:row>52</xdr:row>
                    <xdr:rowOff>190500</xdr:rowOff>
                  </from>
                  <to>
                    <xdr:col>6</xdr:col>
                    <xdr:colOff>371475</xdr:colOff>
                    <xdr:row>53</xdr:row>
                    <xdr:rowOff>190500</xdr:rowOff>
                  </to>
                </anchor>
              </controlPr>
            </control>
          </mc:Choice>
        </mc:AlternateContent>
        <mc:AlternateContent xmlns:mc="http://schemas.openxmlformats.org/markup-compatibility/2006">
          <mc:Choice Requires="x14">
            <control shapeId="4294" r:id="rId53" name="Check Box 198">
              <controlPr defaultSize="0" autoFill="0" autoLine="0" autoPict="0">
                <anchor moveWithCells="1">
                  <from>
                    <xdr:col>7</xdr:col>
                    <xdr:colOff>66675</xdr:colOff>
                    <xdr:row>52</xdr:row>
                    <xdr:rowOff>190500</xdr:rowOff>
                  </from>
                  <to>
                    <xdr:col>7</xdr:col>
                    <xdr:colOff>371475</xdr:colOff>
                    <xdr:row>53</xdr:row>
                    <xdr:rowOff>190500</xdr:rowOff>
                  </to>
                </anchor>
              </controlPr>
            </control>
          </mc:Choice>
        </mc:AlternateContent>
        <mc:AlternateContent xmlns:mc="http://schemas.openxmlformats.org/markup-compatibility/2006">
          <mc:Choice Requires="x14">
            <control shapeId="4295" r:id="rId54" name="Check Box 199">
              <controlPr defaultSize="0" autoFill="0" autoLine="0" autoPict="0">
                <anchor moveWithCells="1">
                  <from>
                    <xdr:col>6</xdr:col>
                    <xdr:colOff>66675</xdr:colOff>
                    <xdr:row>53</xdr:row>
                    <xdr:rowOff>190500</xdr:rowOff>
                  </from>
                  <to>
                    <xdr:col>6</xdr:col>
                    <xdr:colOff>371475</xdr:colOff>
                    <xdr:row>54</xdr:row>
                    <xdr:rowOff>190500</xdr:rowOff>
                  </to>
                </anchor>
              </controlPr>
            </control>
          </mc:Choice>
        </mc:AlternateContent>
        <mc:AlternateContent xmlns:mc="http://schemas.openxmlformats.org/markup-compatibility/2006">
          <mc:Choice Requires="x14">
            <control shapeId="4296" r:id="rId55" name="Check Box 200">
              <controlPr defaultSize="0" autoFill="0" autoLine="0" autoPict="0">
                <anchor moveWithCells="1">
                  <from>
                    <xdr:col>7</xdr:col>
                    <xdr:colOff>66675</xdr:colOff>
                    <xdr:row>53</xdr:row>
                    <xdr:rowOff>190500</xdr:rowOff>
                  </from>
                  <to>
                    <xdr:col>7</xdr:col>
                    <xdr:colOff>371475</xdr:colOff>
                    <xdr:row>54</xdr:row>
                    <xdr:rowOff>190500</xdr:rowOff>
                  </to>
                </anchor>
              </controlPr>
            </control>
          </mc:Choice>
        </mc:AlternateContent>
        <mc:AlternateContent xmlns:mc="http://schemas.openxmlformats.org/markup-compatibility/2006">
          <mc:Choice Requires="x14">
            <control shapeId="4297" r:id="rId56" name="Check Box 201">
              <controlPr defaultSize="0" autoFill="0" autoLine="0" autoPict="0">
                <anchor moveWithCells="1">
                  <from>
                    <xdr:col>6</xdr:col>
                    <xdr:colOff>66675</xdr:colOff>
                    <xdr:row>57</xdr:row>
                    <xdr:rowOff>190500</xdr:rowOff>
                  </from>
                  <to>
                    <xdr:col>6</xdr:col>
                    <xdr:colOff>371475</xdr:colOff>
                    <xdr:row>58</xdr:row>
                    <xdr:rowOff>190500</xdr:rowOff>
                  </to>
                </anchor>
              </controlPr>
            </control>
          </mc:Choice>
        </mc:AlternateContent>
        <mc:AlternateContent xmlns:mc="http://schemas.openxmlformats.org/markup-compatibility/2006">
          <mc:Choice Requires="x14">
            <control shapeId="4298" r:id="rId57" name="Check Box 202">
              <controlPr defaultSize="0" autoFill="0" autoLine="0" autoPict="0">
                <anchor moveWithCells="1">
                  <from>
                    <xdr:col>7</xdr:col>
                    <xdr:colOff>66675</xdr:colOff>
                    <xdr:row>57</xdr:row>
                    <xdr:rowOff>190500</xdr:rowOff>
                  </from>
                  <to>
                    <xdr:col>7</xdr:col>
                    <xdr:colOff>371475</xdr:colOff>
                    <xdr:row>58</xdr:row>
                    <xdr:rowOff>190500</xdr:rowOff>
                  </to>
                </anchor>
              </controlPr>
            </control>
          </mc:Choice>
        </mc:AlternateContent>
        <mc:AlternateContent xmlns:mc="http://schemas.openxmlformats.org/markup-compatibility/2006">
          <mc:Choice Requires="x14">
            <control shapeId="4299" r:id="rId58" name="Check Box 203">
              <controlPr defaultSize="0" autoFill="0" autoLine="0" autoPict="0">
                <anchor moveWithCells="1">
                  <from>
                    <xdr:col>6</xdr:col>
                    <xdr:colOff>66675</xdr:colOff>
                    <xdr:row>58</xdr:row>
                    <xdr:rowOff>190500</xdr:rowOff>
                  </from>
                  <to>
                    <xdr:col>6</xdr:col>
                    <xdr:colOff>371475</xdr:colOff>
                    <xdr:row>59</xdr:row>
                    <xdr:rowOff>190500</xdr:rowOff>
                  </to>
                </anchor>
              </controlPr>
            </control>
          </mc:Choice>
        </mc:AlternateContent>
        <mc:AlternateContent xmlns:mc="http://schemas.openxmlformats.org/markup-compatibility/2006">
          <mc:Choice Requires="x14">
            <control shapeId="4300" r:id="rId59" name="Check Box 204">
              <controlPr defaultSize="0" autoFill="0" autoLine="0" autoPict="0">
                <anchor moveWithCells="1">
                  <from>
                    <xdr:col>7</xdr:col>
                    <xdr:colOff>66675</xdr:colOff>
                    <xdr:row>58</xdr:row>
                    <xdr:rowOff>190500</xdr:rowOff>
                  </from>
                  <to>
                    <xdr:col>7</xdr:col>
                    <xdr:colOff>371475</xdr:colOff>
                    <xdr:row>59</xdr:row>
                    <xdr:rowOff>190500</xdr:rowOff>
                  </to>
                </anchor>
              </controlPr>
            </control>
          </mc:Choice>
        </mc:AlternateContent>
        <mc:AlternateContent xmlns:mc="http://schemas.openxmlformats.org/markup-compatibility/2006">
          <mc:Choice Requires="x14">
            <control shapeId="4301" r:id="rId60" name="Check Box 205">
              <controlPr defaultSize="0" autoFill="0" autoLine="0" autoPict="0">
                <anchor moveWithCells="1">
                  <from>
                    <xdr:col>6</xdr:col>
                    <xdr:colOff>66675</xdr:colOff>
                    <xdr:row>59</xdr:row>
                    <xdr:rowOff>190500</xdr:rowOff>
                  </from>
                  <to>
                    <xdr:col>6</xdr:col>
                    <xdr:colOff>371475</xdr:colOff>
                    <xdr:row>60</xdr:row>
                    <xdr:rowOff>190500</xdr:rowOff>
                  </to>
                </anchor>
              </controlPr>
            </control>
          </mc:Choice>
        </mc:AlternateContent>
        <mc:AlternateContent xmlns:mc="http://schemas.openxmlformats.org/markup-compatibility/2006">
          <mc:Choice Requires="x14">
            <control shapeId="4302" r:id="rId61" name="Check Box 206">
              <controlPr defaultSize="0" autoFill="0" autoLine="0" autoPict="0">
                <anchor moveWithCells="1">
                  <from>
                    <xdr:col>7</xdr:col>
                    <xdr:colOff>66675</xdr:colOff>
                    <xdr:row>59</xdr:row>
                    <xdr:rowOff>190500</xdr:rowOff>
                  </from>
                  <to>
                    <xdr:col>7</xdr:col>
                    <xdr:colOff>371475</xdr:colOff>
                    <xdr:row>60</xdr:row>
                    <xdr:rowOff>190500</xdr:rowOff>
                  </to>
                </anchor>
              </controlPr>
            </control>
          </mc:Choice>
        </mc:AlternateContent>
        <mc:AlternateContent xmlns:mc="http://schemas.openxmlformats.org/markup-compatibility/2006">
          <mc:Choice Requires="x14">
            <control shapeId="4303" r:id="rId62" name="Check Box 207">
              <controlPr defaultSize="0" autoFill="0" autoLine="0" autoPict="0">
                <anchor moveWithCells="1">
                  <from>
                    <xdr:col>6</xdr:col>
                    <xdr:colOff>66675</xdr:colOff>
                    <xdr:row>60</xdr:row>
                    <xdr:rowOff>190500</xdr:rowOff>
                  </from>
                  <to>
                    <xdr:col>6</xdr:col>
                    <xdr:colOff>371475</xdr:colOff>
                    <xdr:row>61</xdr:row>
                    <xdr:rowOff>190500</xdr:rowOff>
                  </to>
                </anchor>
              </controlPr>
            </control>
          </mc:Choice>
        </mc:AlternateContent>
        <mc:AlternateContent xmlns:mc="http://schemas.openxmlformats.org/markup-compatibility/2006">
          <mc:Choice Requires="x14">
            <control shapeId="4304" r:id="rId63" name="Check Box 208">
              <controlPr defaultSize="0" autoFill="0" autoLine="0" autoPict="0">
                <anchor moveWithCells="1">
                  <from>
                    <xdr:col>7</xdr:col>
                    <xdr:colOff>66675</xdr:colOff>
                    <xdr:row>60</xdr:row>
                    <xdr:rowOff>190500</xdr:rowOff>
                  </from>
                  <to>
                    <xdr:col>7</xdr:col>
                    <xdr:colOff>371475</xdr:colOff>
                    <xdr:row>61</xdr:row>
                    <xdr:rowOff>190500</xdr:rowOff>
                  </to>
                </anchor>
              </controlPr>
            </control>
          </mc:Choice>
        </mc:AlternateContent>
        <mc:AlternateContent xmlns:mc="http://schemas.openxmlformats.org/markup-compatibility/2006">
          <mc:Choice Requires="x14">
            <control shapeId="4305" r:id="rId64" name="Check Box 209">
              <controlPr defaultSize="0" autoFill="0" autoLine="0" autoPict="0">
                <anchor moveWithCells="1">
                  <from>
                    <xdr:col>6</xdr:col>
                    <xdr:colOff>66675</xdr:colOff>
                    <xdr:row>61</xdr:row>
                    <xdr:rowOff>190500</xdr:rowOff>
                  </from>
                  <to>
                    <xdr:col>6</xdr:col>
                    <xdr:colOff>371475</xdr:colOff>
                    <xdr:row>62</xdr:row>
                    <xdr:rowOff>190500</xdr:rowOff>
                  </to>
                </anchor>
              </controlPr>
            </control>
          </mc:Choice>
        </mc:AlternateContent>
        <mc:AlternateContent xmlns:mc="http://schemas.openxmlformats.org/markup-compatibility/2006">
          <mc:Choice Requires="x14">
            <control shapeId="4306" r:id="rId65" name="Check Box 210">
              <controlPr defaultSize="0" autoFill="0" autoLine="0" autoPict="0">
                <anchor moveWithCells="1">
                  <from>
                    <xdr:col>7</xdr:col>
                    <xdr:colOff>66675</xdr:colOff>
                    <xdr:row>61</xdr:row>
                    <xdr:rowOff>190500</xdr:rowOff>
                  </from>
                  <to>
                    <xdr:col>7</xdr:col>
                    <xdr:colOff>371475</xdr:colOff>
                    <xdr:row>62</xdr:row>
                    <xdr:rowOff>190500</xdr:rowOff>
                  </to>
                </anchor>
              </controlPr>
            </control>
          </mc:Choice>
        </mc:AlternateContent>
        <mc:AlternateContent xmlns:mc="http://schemas.openxmlformats.org/markup-compatibility/2006">
          <mc:Choice Requires="x14">
            <control shapeId="4307" r:id="rId66" name="Check Box 211">
              <controlPr defaultSize="0" autoFill="0" autoLine="0" autoPict="0">
                <anchor moveWithCells="1">
                  <from>
                    <xdr:col>6</xdr:col>
                    <xdr:colOff>66675</xdr:colOff>
                    <xdr:row>62</xdr:row>
                    <xdr:rowOff>190500</xdr:rowOff>
                  </from>
                  <to>
                    <xdr:col>6</xdr:col>
                    <xdr:colOff>371475</xdr:colOff>
                    <xdr:row>63</xdr:row>
                    <xdr:rowOff>190500</xdr:rowOff>
                  </to>
                </anchor>
              </controlPr>
            </control>
          </mc:Choice>
        </mc:AlternateContent>
        <mc:AlternateContent xmlns:mc="http://schemas.openxmlformats.org/markup-compatibility/2006">
          <mc:Choice Requires="x14">
            <control shapeId="4308" r:id="rId67" name="Check Box 212">
              <controlPr defaultSize="0" autoFill="0" autoLine="0" autoPict="0">
                <anchor moveWithCells="1">
                  <from>
                    <xdr:col>7</xdr:col>
                    <xdr:colOff>66675</xdr:colOff>
                    <xdr:row>62</xdr:row>
                    <xdr:rowOff>190500</xdr:rowOff>
                  </from>
                  <to>
                    <xdr:col>7</xdr:col>
                    <xdr:colOff>371475</xdr:colOff>
                    <xdr:row>63</xdr:row>
                    <xdr:rowOff>190500</xdr:rowOff>
                  </to>
                </anchor>
              </controlPr>
            </control>
          </mc:Choice>
        </mc:AlternateContent>
        <mc:AlternateContent xmlns:mc="http://schemas.openxmlformats.org/markup-compatibility/2006">
          <mc:Choice Requires="x14">
            <control shapeId="4309" r:id="rId68" name="Check Box 213">
              <controlPr defaultSize="0" autoFill="0" autoLine="0" autoPict="0">
                <anchor moveWithCells="1">
                  <from>
                    <xdr:col>6</xdr:col>
                    <xdr:colOff>66675</xdr:colOff>
                    <xdr:row>63</xdr:row>
                    <xdr:rowOff>190500</xdr:rowOff>
                  </from>
                  <to>
                    <xdr:col>6</xdr:col>
                    <xdr:colOff>371475</xdr:colOff>
                    <xdr:row>64</xdr:row>
                    <xdr:rowOff>190500</xdr:rowOff>
                  </to>
                </anchor>
              </controlPr>
            </control>
          </mc:Choice>
        </mc:AlternateContent>
        <mc:AlternateContent xmlns:mc="http://schemas.openxmlformats.org/markup-compatibility/2006">
          <mc:Choice Requires="x14">
            <control shapeId="4310" r:id="rId69" name="Check Box 214">
              <controlPr defaultSize="0" autoFill="0" autoLine="0" autoPict="0">
                <anchor moveWithCells="1">
                  <from>
                    <xdr:col>7</xdr:col>
                    <xdr:colOff>66675</xdr:colOff>
                    <xdr:row>63</xdr:row>
                    <xdr:rowOff>190500</xdr:rowOff>
                  </from>
                  <to>
                    <xdr:col>7</xdr:col>
                    <xdr:colOff>371475</xdr:colOff>
                    <xdr:row>64</xdr:row>
                    <xdr:rowOff>190500</xdr:rowOff>
                  </to>
                </anchor>
              </controlPr>
            </control>
          </mc:Choice>
        </mc:AlternateContent>
        <mc:AlternateContent xmlns:mc="http://schemas.openxmlformats.org/markup-compatibility/2006">
          <mc:Choice Requires="x14">
            <control shapeId="4311" r:id="rId70" name="Check Box 215">
              <controlPr defaultSize="0" autoFill="0" autoLine="0" autoPict="0">
                <anchor moveWithCells="1">
                  <from>
                    <xdr:col>6</xdr:col>
                    <xdr:colOff>66675</xdr:colOff>
                    <xdr:row>64</xdr:row>
                    <xdr:rowOff>190500</xdr:rowOff>
                  </from>
                  <to>
                    <xdr:col>6</xdr:col>
                    <xdr:colOff>371475</xdr:colOff>
                    <xdr:row>65</xdr:row>
                    <xdr:rowOff>190500</xdr:rowOff>
                  </to>
                </anchor>
              </controlPr>
            </control>
          </mc:Choice>
        </mc:AlternateContent>
        <mc:AlternateContent xmlns:mc="http://schemas.openxmlformats.org/markup-compatibility/2006">
          <mc:Choice Requires="x14">
            <control shapeId="4312" r:id="rId71" name="Check Box 216">
              <controlPr defaultSize="0" autoFill="0" autoLine="0" autoPict="0">
                <anchor moveWithCells="1">
                  <from>
                    <xdr:col>7</xdr:col>
                    <xdr:colOff>66675</xdr:colOff>
                    <xdr:row>64</xdr:row>
                    <xdr:rowOff>190500</xdr:rowOff>
                  </from>
                  <to>
                    <xdr:col>7</xdr:col>
                    <xdr:colOff>371475</xdr:colOff>
                    <xdr:row>65</xdr:row>
                    <xdr:rowOff>190500</xdr:rowOff>
                  </to>
                </anchor>
              </controlPr>
            </control>
          </mc:Choice>
        </mc:AlternateContent>
        <mc:AlternateContent xmlns:mc="http://schemas.openxmlformats.org/markup-compatibility/2006">
          <mc:Choice Requires="x14">
            <control shapeId="4313" r:id="rId72" name="Check Box 217">
              <controlPr defaultSize="0" autoFill="0" autoLine="0" autoPict="0">
                <anchor moveWithCells="1">
                  <from>
                    <xdr:col>6</xdr:col>
                    <xdr:colOff>66675</xdr:colOff>
                    <xdr:row>65</xdr:row>
                    <xdr:rowOff>190500</xdr:rowOff>
                  </from>
                  <to>
                    <xdr:col>6</xdr:col>
                    <xdr:colOff>371475</xdr:colOff>
                    <xdr:row>66</xdr:row>
                    <xdr:rowOff>190500</xdr:rowOff>
                  </to>
                </anchor>
              </controlPr>
            </control>
          </mc:Choice>
        </mc:AlternateContent>
        <mc:AlternateContent xmlns:mc="http://schemas.openxmlformats.org/markup-compatibility/2006">
          <mc:Choice Requires="x14">
            <control shapeId="4314" r:id="rId73" name="Check Box 218">
              <controlPr defaultSize="0" autoFill="0" autoLine="0" autoPict="0">
                <anchor moveWithCells="1">
                  <from>
                    <xdr:col>7</xdr:col>
                    <xdr:colOff>66675</xdr:colOff>
                    <xdr:row>65</xdr:row>
                    <xdr:rowOff>190500</xdr:rowOff>
                  </from>
                  <to>
                    <xdr:col>7</xdr:col>
                    <xdr:colOff>371475</xdr:colOff>
                    <xdr:row>66</xdr:row>
                    <xdr:rowOff>190500</xdr:rowOff>
                  </to>
                </anchor>
              </controlPr>
            </control>
          </mc:Choice>
        </mc:AlternateContent>
        <mc:AlternateContent xmlns:mc="http://schemas.openxmlformats.org/markup-compatibility/2006">
          <mc:Choice Requires="x14">
            <control shapeId="4315" r:id="rId74" name="Check Box 219">
              <controlPr defaultSize="0" autoFill="0" autoLine="0" autoPict="0">
                <anchor moveWithCells="1">
                  <from>
                    <xdr:col>6</xdr:col>
                    <xdr:colOff>66675</xdr:colOff>
                    <xdr:row>66</xdr:row>
                    <xdr:rowOff>190500</xdr:rowOff>
                  </from>
                  <to>
                    <xdr:col>6</xdr:col>
                    <xdr:colOff>371475</xdr:colOff>
                    <xdr:row>67</xdr:row>
                    <xdr:rowOff>190500</xdr:rowOff>
                  </to>
                </anchor>
              </controlPr>
            </control>
          </mc:Choice>
        </mc:AlternateContent>
        <mc:AlternateContent xmlns:mc="http://schemas.openxmlformats.org/markup-compatibility/2006">
          <mc:Choice Requires="x14">
            <control shapeId="4316" r:id="rId75" name="Check Box 220">
              <controlPr defaultSize="0" autoFill="0" autoLine="0" autoPict="0">
                <anchor moveWithCells="1">
                  <from>
                    <xdr:col>7</xdr:col>
                    <xdr:colOff>66675</xdr:colOff>
                    <xdr:row>66</xdr:row>
                    <xdr:rowOff>190500</xdr:rowOff>
                  </from>
                  <to>
                    <xdr:col>7</xdr:col>
                    <xdr:colOff>371475</xdr:colOff>
                    <xdr:row>67</xdr:row>
                    <xdr:rowOff>190500</xdr:rowOff>
                  </to>
                </anchor>
              </controlPr>
            </control>
          </mc:Choice>
        </mc:AlternateContent>
        <mc:AlternateContent xmlns:mc="http://schemas.openxmlformats.org/markup-compatibility/2006">
          <mc:Choice Requires="x14">
            <control shapeId="4317" r:id="rId76" name="Check Box 221">
              <controlPr defaultSize="0" autoFill="0" autoLine="0" autoPict="0">
                <anchor moveWithCells="1">
                  <from>
                    <xdr:col>4</xdr:col>
                    <xdr:colOff>66675</xdr:colOff>
                    <xdr:row>70</xdr:row>
                    <xdr:rowOff>0</xdr:rowOff>
                  </from>
                  <to>
                    <xdr:col>4</xdr:col>
                    <xdr:colOff>371475</xdr:colOff>
                    <xdr:row>71</xdr:row>
                    <xdr:rowOff>0</xdr:rowOff>
                  </to>
                </anchor>
              </controlPr>
            </control>
          </mc:Choice>
        </mc:AlternateContent>
        <mc:AlternateContent xmlns:mc="http://schemas.openxmlformats.org/markup-compatibility/2006">
          <mc:Choice Requires="x14">
            <control shapeId="4318" r:id="rId77" name="Check Box 222">
              <controlPr defaultSize="0" autoFill="0" autoLine="0" autoPict="0">
                <anchor moveWithCells="1">
                  <from>
                    <xdr:col>7</xdr:col>
                    <xdr:colOff>66675</xdr:colOff>
                    <xdr:row>70</xdr:row>
                    <xdr:rowOff>0</xdr:rowOff>
                  </from>
                  <to>
                    <xdr:col>7</xdr:col>
                    <xdr:colOff>371475</xdr:colOff>
                    <xdr:row>71</xdr:row>
                    <xdr:rowOff>0</xdr:rowOff>
                  </to>
                </anchor>
              </controlPr>
            </control>
          </mc:Choice>
        </mc:AlternateContent>
        <mc:AlternateContent xmlns:mc="http://schemas.openxmlformats.org/markup-compatibility/2006">
          <mc:Choice Requires="x14">
            <control shapeId="4319" r:id="rId78" name="Check Box 223">
              <controlPr defaultSize="0" autoFill="0" autoLine="0" autoPict="0">
                <anchor moveWithCells="1">
                  <from>
                    <xdr:col>14</xdr:col>
                    <xdr:colOff>66675</xdr:colOff>
                    <xdr:row>14</xdr:row>
                    <xdr:rowOff>190500</xdr:rowOff>
                  </from>
                  <to>
                    <xdr:col>14</xdr:col>
                    <xdr:colOff>371475</xdr:colOff>
                    <xdr:row>16</xdr:row>
                    <xdr:rowOff>0</xdr:rowOff>
                  </to>
                </anchor>
              </controlPr>
            </control>
          </mc:Choice>
        </mc:AlternateContent>
        <mc:AlternateContent xmlns:mc="http://schemas.openxmlformats.org/markup-compatibility/2006">
          <mc:Choice Requires="x14">
            <control shapeId="4320" r:id="rId79" name="Check Box 224">
              <controlPr defaultSize="0" autoFill="0" autoLine="0" autoPict="0">
                <anchor moveWithCells="1">
                  <from>
                    <xdr:col>17</xdr:col>
                    <xdr:colOff>66675</xdr:colOff>
                    <xdr:row>14</xdr:row>
                    <xdr:rowOff>190500</xdr:rowOff>
                  </from>
                  <to>
                    <xdr:col>17</xdr:col>
                    <xdr:colOff>371475</xdr:colOff>
                    <xdr:row>16</xdr:row>
                    <xdr:rowOff>0</xdr:rowOff>
                  </to>
                </anchor>
              </controlPr>
            </control>
          </mc:Choice>
        </mc:AlternateContent>
        <mc:AlternateContent xmlns:mc="http://schemas.openxmlformats.org/markup-compatibility/2006">
          <mc:Choice Requires="x14">
            <control shapeId="4321" r:id="rId80" name="Check Box 225">
              <controlPr defaultSize="0" autoFill="0" autoLine="0" autoPict="0">
                <anchor moveWithCells="1">
                  <from>
                    <xdr:col>21</xdr:col>
                    <xdr:colOff>66675</xdr:colOff>
                    <xdr:row>18</xdr:row>
                    <xdr:rowOff>190500</xdr:rowOff>
                  </from>
                  <to>
                    <xdr:col>21</xdr:col>
                    <xdr:colOff>371475</xdr:colOff>
                    <xdr:row>19</xdr:row>
                    <xdr:rowOff>200025</xdr:rowOff>
                  </to>
                </anchor>
              </controlPr>
            </control>
          </mc:Choice>
        </mc:AlternateContent>
        <mc:AlternateContent xmlns:mc="http://schemas.openxmlformats.org/markup-compatibility/2006">
          <mc:Choice Requires="x14">
            <control shapeId="4322" r:id="rId81" name="Check Box 226">
              <controlPr defaultSize="0" autoFill="0" autoLine="0" autoPict="0">
                <anchor moveWithCells="1">
                  <from>
                    <xdr:col>22</xdr:col>
                    <xdr:colOff>66675</xdr:colOff>
                    <xdr:row>18</xdr:row>
                    <xdr:rowOff>190500</xdr:rowOff>
                  </from>
                  <to>
                    <xdr:col>22</xdr:col>
                    <xdr:colOff>371475</xdr:colOff>
                    <xdr:row>19</xdr:row>
                    <xdr:rowOff>200025</xdr:rowOff>
                  </to>
                </anchor>
              </controlPr>
            </control>
          </mc:Choice>
        </mc:AlternateContent>
        <mc:AlternateContent xmlns:mc="http://schemas.openxmlformats.org/markup-compatibility/2006">
          <mc:Choice Requires="x14">
            <control shapeId="4323" r:id="rId82" name="Check Box 227">
              <controlPr defaultSize="0" autoFill="0" autoLine="0" autoPict="0">
                <anchor moveWithCells="1">
                  <from>
                    <xdr:col>21</xdr:col>
                    <xdr:colOff>66675</xdr:colOff>
                    <xdr:row>21</xdr:row>
                    <xdr:rowOff>0</xdr:rowOff>
                  </from>
                  <to>
                    <xdr:col>21</xdr:col>
                    <xdr:colOff>371475</xdr:colOff>
                    <xdr:row>23</xdr:row>
                    <xdr:rowOff>38100</xdr:rowOff>
                  </to>
                </anchor>
              </controlPr>
            </control>
          </mc:Choice>
        </mc:AlternateContent>
        <mc:AlternateContent xmlns:mc="http://schemas.openxmlformats.org/markup-compatibility/2006">
          <mc:Choice Requires="x14">
            <control shapeId="4324" r:id="rId83" name="Check Box 228">
              <controlPr defaultSize="0" autoFill="0" autoLine="0" autoPict="0">
                <anchor moveWithCells="1">
                  <from>
                    <xdr:col>22</xdr:col>
                    <xdr:colOff>66675</xdr:colOff>
                    <xdr:row>21</xdr:row>
                    <xdr:rowOff>0</xdr:rowOff>
                  </from>
                  <to>
                    <xdr:col>22</xdr:col>
                    <xdr:colOff>371475</xdr:colOff>
                    <xdr:row>23</xdr:row>
                    <xdr:rowOff>38100</xdr:rowOff>
                  </to>
                </anchor>
              </controlPr>
            </control>
          </mc:Choice>
        </mc:AlternateContent>
        <mc:AlternateContent xmlns:mc="http://schemas.openxmlformats.org/markup-compatibility/2006">
          <mc:Choice Requires="x14">
            <control shapeId="4325" r:id="rId84" name="Check Box 229">
              <controlPr defaultSize="0" autoFill="0" autoLine="0" autoPict="0">
                <anchor moveWithCells="1">
                  <from>
                    <xdr:col>21</xdr:col>
                    <xdr:colOff>66675</xdr:colOff>
                    <xdr:row>23</xdr:row>
                    <xdr:rowOff>0</xdr:rowOff>
                  </from>
                  <to>
                    <xdr:col>21</xdr:col>
                    <xdr:colOff>371475</xdr:colOff>
                    <xdr:row>24</xdr:row>
                    <xdr:rowOff>171450</xdr:rowOff>
                  </to>
                </anchor>
              </controlPr>
            </control>
          </mc:Choice>
        </mc:AlternateContent>
        <mc:AlternateContent xmlns:mc="http://schemas.openxmlformats.org/markup-compatibility/2006">
          <mc:Choice Requires="x14">
            <control shapeId="4326" r:id="rId85" name="Check Box 230">
              <controlPr defaultSize="0" autoFill="0" autoLine="0" autoPict="0">
                <anchor moveWithCells="1">
                  <from>
                    <xdr:col>22</xdr:col>
                    <xdr:colOff>66675</xdr:colOff>
                    <xdr:row>23</xdr:row>
                    <xdr:rowOff>0</xdr:rowOff>
                  </from>
                  <to>
                    <xdr:col>22</xdr:col>
                    <xdr:colOff>371475</xdr:colOff>
                    <xdr:row>24</xdr:row>
                    <xdr:rowOff>171450</xdr:rowOff>
                  </to>
                </anchor>
              </controlPr>
            </control>
          </mc:Choice>
        </mc:AlternateContent>
        <mc:AlternateContent xmlns:mc="http://schemas.openxmlformats.org/markup-compatibility/2006">
          <mc:Choice Requires="x14">
            <control shapeId="4327" r:id="rId86" name="Check Box 231">
              <controlPr defaultSize="0" autoFill="0" autoLine="0" autoPict="0">
                <anchor moveWithCells="1">
                  <from>
                    <xdr:col>21</xdr:col>
                    <xdr:colOff>66675</xdr:colOff>
                    <xdr:row>25</xdr:row>
                    <xdr:rowOff>0</xdr:rowOff>
                  </from>
                  <to>
                    <xdr:col>21</xdr:col>
                    <xdr:colOff>371475</xdr:colOff>
                    <xdr:row>26</xdr:row>
                    <xdr:rowOff>180975</xdr:rowOff>
                  </to>
                </anchor>
              </controlPr>
            </control>
          </mc:Choice>
        </mc:AlternateContent>
        <mc:AlternateContent xmlns:mc="http://schemas.openxmlformats.org/markup-compatibility/2006">
          <mc:Choice Requires="x14">
            <control shapeId="4328" r:id="rId87" name="Check Box 232">
              <controlPr defaultSize="0" autoFill="0" autoLine="0" autoPict="0">
                <anchor moveWithCells="1">
                  <from>
                    <xdr:col>22</xdr:col>
                    <xdr:colOff>66675</xdr:colOff>
                    <xdr:row>25</xdr:row>
                    <xdr:rowOff>0</xdr:rowOff>
                  </from>
                  <to>
                    <xdr:col>22</xdr:col>
                    <xdr:colOff>371475</xdr:colOff>
                    <xdr:row>26</xdr:row>
                    <xdr:rowOff>180975</xdr:rowOff>
                  </to>
                </anchor>
              </controlPr>
            </control>
          </mc:Choice>
        </mc:AlternateContent>
        <mc:AlternateContent xmlns:mc="http://schemas.openxmlformats.org/markup-compatibility/2006">
          <mc:Choice Requires="x14">
            <control shapeId="4329" r:id="rId88" name="Check Box 233">
              <controlPr defaultSize="0" autoFill="0" autoLine="0" autoPict="0">
                <anchor moveWithCells="1">
                  <from>
                    <xdr:col>21</xdr:col>
                    <xdr:colOff>66675</xdr:colOff>
                    <xdr:row>27</xdr:row>
                    <xdr:rowOff>0</xdr:rowOff>
                  </from>
                  <to>
                    <xdr:col>21</xdr:col>
                    <xdr:colOff>371475</xdr:colOff>
                    <xdr:row>28</xdr:row>
                    <xdr:rowOff>57150</xdr:rowOff>
                  </to>
                </anchor>
              </controlPr>
            </control>
          </mc:Choice>
        </mc:AlternateContent>
        <mc:AlternateContent xmlns:mc="http://schemas.openxmlformats.org/markup-compatibility/2006">
          <mc:Choice Requires="x14">
            <control shapeId="4330" r:id="rId89" name="Check Box 234">
              <controlPr defaultSize="0" autoFill="0" autoLine="0" autoPict="0">
                <anchor moveWithCells="1">
                  <from>
                    <xdr:col>22</xdr:col>
                    <xdr:colOff>66675</xdr:colOff>
                    <xdr:row>27</xdr:row>
                    <xdr:rowOff>0</xdr:rowOff>
                  </from>
                  <to>
                    <xdr:col>22</xdr:col>
                    <xdr:colOff>371475</xdr:colOff>
                    <xdr:row>28</xdr:row>
                    <xdr:rowOff>57150</xdr:rowOff>
                  </to>
                </anchor>
              </controlPr>
            </control>
          </mc:Choice>
        </mc:AlternateContent>
        <mc:AlternateContent xmlns:mc="http://schemas.openxmlformats.org/markup-compatibility/2006">
          <mc:Choice Requires="x14">
            <control shapeId="4331" r:id="rId90" name="Check Box 235">
              <controlPr defaultSize="0" autoFill="0" autoLine="0" autoPict="0">
                <anchor moveWithCells="1">
                  <from>
                    <xdr:col>21</xdr:col>
                    <xdr:colOff>66675</xdr:colOff>
                    <xdr:row>27</xdr:row>
                    <xdr:rowOff>190500</xdr:rowOff>
                  </from>
                  <to>
                    <xdr:col>21</xdr:col>
                    <xdr:colOff>371475</xdr:colOff>
                    <xdr:row>28</xdr:row>
                    <xdr:rowOff>190500</xdr:rowOff>
                  </to>
                </anchor>
              </controlPr>
            </control>
          </mc:Choice>
        </mc:AlternateContent>
        <mc:AlternateContent xmlns:mc="http://schemas.openxmlformats.org/markup-compatibility/2006">
          <mc:Choice Requires="x14">
            <control shapeId="4332" r:id="rId91" name="Check Box 236">
              <controlPr defaultSize="0" autoFill="0" autoLine="0" autoPict="0">
                <anchor moveWithCells="1">
                  <from>
                    <xdr:col>22</xdr:col>
                    <xdr:colOff>66675</xdr:colOff>
                    <xdr:row>27</xdr:row>
                    <xdr:rowOff>190500</xdr:rowOff>
                  </from>
                  <to>
                    <xdr:col>22</xdr:col>
                    <xdr:colOff>371475</xdr:colOff>
                    <xdr:row>28</xdr:row>
                    <xdr:rowOff>190500</xdr:rowOff>
                  </to>
                </anchor>
              </controlPr>
            </control>
          </mc:Choice>
        </mc:AlternateContent>
        <mc:AlternateContent xmlns:mc="http://schemas.openxmlformats.org/markup-compatibility/2006">
          <mc:Choice Requires="x14">
            <control shapeId="4333" r:id="rId92" name="Check Box 237">
              <controlPr defaultSize="0" autoFill="0" autoLine="0" autoPict="0">
                <anchor moveWithCells="1">
                  <from>
                    <xdr:col>20</xdr:col>
                    <xdr:colOff>66675</xdr:colOff>
                    <xdr:row>32</xdr:row>
                    <xdr:rowOff>190500</xdr:rowOff>
                  </from>
                  <to>
                    <xdr:col>20</xdr:col>
                    <xdr:colOff>371475</xdr:colOff>
                    <xdr:row>33</xdr:row>
                    <xdr:rowOff>190500</xdr:rowOff>
                  </to>
                </anchor>
              </controlPr>
            </control>
          </mc:Choice>
        </mc:AlternateContent>
        <mc:AlternateContent xmlns:mc="http://schemas.openxmlformats.org/markup-compatibility/2006">
          <mc:Choice Requires="x14">
            <control shapeId="4334" r:id="rId93" name="Check Box 238">
              <controlPr defaultSize="0" autoFill="0" autoLine="0" autoPict="0">
                <anchor moveWithCells="1">
                  <from>
                    <xdr:col>21</xdr:col>
                    <xdr:colOff>66675</xdr:colOff>
                    <xdr:row>32</xdr:row>
                    <xdr:rowOff>190500</xdr:rowOff>
                  </from>
                  <to>
                    <xdr:col>21</xdr:col>
                    <xdr:colOff>371475</xdr:colOff>
                    <xdr:row>33</xdr:row>
                    <xdr:rowOff>190500</xdr:rowOff>
                  </to>
                </anchor>
              </controlPr>
            </control>
          </mc:Choice>
        </mc:AlternateContent>
        <mc:AlternateContent xmlns:mc="http://schemas.openxmlformats.org/markup-compatibility/2006">
          <mc:Choice Requires="x14">
            <control shapeId="4335" r:id="rId94" name="Check Box 239">
              <controlPr defaultSize="0" autoFill="0" autoLine="0" autoPict="0">
                <anchor moveWithCells="1">
                  <from>
                    <xdr:col>20</xdr:col>
                    <xdr:colOff>66675</xdr:colOff>
                    <xdr:row>33</xdr:row>
                    <xdr:rowOff>190500</xdr:rowOff>
                  </from>
                  <to>
                    <xdr:col>20</xdr:col>
                    <xdr:colOff>371475</xdr:colOff>
                    <xdr:row>34</xdr:row>
                    <xdr:rowOff>190500</xdr:rowOff>
                  </to>
                </anchor>
              </controlPr>
            </control>
          </mc:Choice>
        </mc:AlternateContent>
        <mc:AlternateContent xmlns:mc="http://schemas.openxmlformats.org/markup-compatibility/2006">
          <mc:Choice Requires="x14">
            <control shapeId="4336" r:id="rId95" name="Check Box 240">
              <controlPr defaultSize="0" autoFill="0" autoLine="0" autoPict="0">
                <anchor moveWithCells="1">
                  <from>
                    <xdr:col>21</xdr:col>
                    <xdr:colOff>66675</xdr:colOff>
                    <xdr:row>33</xdr:row>
                    <xdr:rowOff>190500</xdr:rowOff>
                  </from>
                  <to>
                    <xdr:col>21</xdr:col>
                    <xdr:colOff>371475</xdr:colOff>
                    <xdr:row>34</xdr:row>
                    <xdr:rowOff>190500</xdr:rowOff>
                  </to>
                </anchor>
              </controlPr>
            </control>
          </mc:Choice>
        </mc:AlternateContent>
        <mc:AlternateContent xmlns:mc="http://schemas.openxmlformats.org/markup-compatibility/2006">
          <mc:Choice Requires="x14">
            <control shapeId="4337" r:id="rId96" name="Check Box 241">
              <controlPr defaultSize="0" autoFill="0" autoLine="0" autoPict="0">
                <anchor moveWithCells="1">
                  <from>
                    <xdr:col>20</xdr:col>
                    <xdr:colOff>66675</xdr:colOff>
                    <xdr:row>34</xdr:row>
                    <xdr:rowOff>190500</xdr:rowOff>
                  </from>
                  <to>
                    <xdr:col>20</xdr:col>
                    <xdr:colOff>371475</xdr:colOff>
                    <xdr:row>35</xdr:row>
                    <xdr:rowOff>190500</xdr:rowOff>
                  </to>
                </anchor>
              </controlPr>
            </control>
          </mc:Choice>
        </mc:AlternateContent>
        <mc:AlternateContent xmlns:mc="http://schemas.openxmlformats.org/markup-compatibility/2006">
          <mc:Choice Requires="x14">
            <control shapeId="4338" r:id="rId97" name="Check Box 242">
              <controlPr defaultSize="0" autoFill="0" autoLine="0" autoPict="0">
                <anchor moveWithCells="1">
                  <from>
                    <xdr:col>21</xdr:col>
                    <xdr:colOff>66675</xdr:colOff>
                    <xdr:row>34</xdr:row>
                    <xdr:rowOff>190500</xdr:rowOff>
                  </from>
                  <to>
                    <xdr:col>21</xdr:col>
                    <xdr:colOff>371475</xdr:colOff>
                    <xdr:row>35</xdr:row>
                    <xdr:rowOff>190500</xdr:rowOff>
                  </to>
                </anchor>
              </controlPr>
            </control>
          </mc:Choice>
        </mc:AlternateContent>
        <mc:AlternateContent xmlns:mc="http://schemas.openxmlformats.org/markup-compatibility/2006">
          <mc:Choice Requires="x14">
            <control shapeId="4339" r:id="rId98" name="Check Box 243">
              <controlPr defaultSize="0" autoFill="0" autoLine="0" autoPict="0">
                <anchor moveWithCells="1">
                  <from>
                    <xdr:col>20</xdr:col>
                    <xdr:colOff>66675</xdr:colOff>
                    <xdr:row>35</xdr:row>
                    <xdr:rowOff>190500</xdr:rowOff>
                  </from>
                  <to>
                    <xdr:col>20</xdr:col>
                    <xdr:colOff>371475</xdr:colOff>
                    <xdr:row>36</xdr:row>
                    <xdr:rowOff>190500</xdr:rowOff>
                  </to>
                </anchor>
              </controlPr>
            </control>
          </mc:Choice>
        </mc:AlternateContent>
        <mc:AlternateContent xmlns:mc="http://schemas.openxmlformats.org/markup-compatibility/2006">
          <mc:Choice Requires="x14">
            <control shapeId="4340" r:id="rId99" name="Check Box 244">
              <controlPr defaultSize="0" autoFill="0" autoLine="0" autoPict="0">
                <anchor moveWithCells="1">
                  <from>
                    <xdr:col>21</xdr:col>
                    <xdr:colOff>66675</xdr:colOff>
                    <xdr:row>35</xdr:row>
                    <xdr:rowOff>190500</xdr:rowOff>
                  </from>
                  <to>
                    <xdr:col>21</xdr:col>
                    <xdr:colOff>371475</xdr:colOff>
                    <xdr:row>36</xdr:row>
                    <xdr:rowOff>190500</xdr:rowOff>
                  </to>
                </anchor>
              </controlPr>
            </control>
          </mc:Choice>
        </mc:AlternateContent>
        <mc:AlternateContent xmlns:mc="http://schemas.openxmlformats.org/markup-compatibility/2006">
          <mc:Choice Requires="x14">
            <control shapeId="4341" r:id="rId100" name="Check Box 245">
              <controlPr defaultSize="0" autoFill="0" autoLine="0" autoPict="0">
                <anchor moveWithCells="1">
                  <from>
                    <xdr:col>20</xdr:col>
                    <xdr:colOff>66675</xdr:colOff>
                    <xdr:row>36</xdr:row>
                    <xdr:rowOff>190500</xdr:rowOff>
                  </from>
                  <to>
                    <xdr:col>20</xdr:col>
                    <xdr:colOff>371475</xdr:colOff>
                    <xdr:row>37</xdr:row>
                    <xdr:rowOff>190500</xdr:rowOff>
                  </to>
                </anchor>
              </controlPr>
            </control>
          </mc:Choice>
        </mc:AlternateContent>
        <mc:AlternateContent xmlns:mc="http://schemas.openxmlformats.org/markup-compatibility/2006">
          <mc:Choice Requires="x14">
            <control shapeId="4342" r:id="rId101" name="Check Box 246">
              <controlPr defaultSize="0" autoFill="0" autoLine="0" autoPict="0">
                <anchor moveWithCells="1">
                  <from>
                    <xdr:col>21</xdr:col>
                    <xdr:colOff>66675</xdr:colOff>
                    <xdr:row>36</xdr:row>
                    <xdr:rowOff>190500</xdr:rowOff>
                  </from>
                  <to>
                    <xdr:col>21</xdr:col>
                    <xdr:colOff>371475</xdr:colOff>
                    <xdr:row>37</xdr:row>
                    <xdr:rowOff>190500</xdr:rowOff>
                  </to>
                </anchor>
              </controlPr>
            </control>
          </mc:Choice>
        </mc:AlternateContent>
        <mc:AlternateContent xmlns:mc="http://schemas.openxmlformats.org/markup-compatibility/2006">
          <mc:Choice Requires="x14">
            <control shapeId="4343" r:id="rId102" name="Check Box 247">
              <controlPr defaultSize="0" autoFill="0" autoLine="0" autoPict="0">
                <anchor moveWithCells="1">
                  <from>
                    <xdr:col>20</xdr:col>
                    <xdr:colOff>66675</xdr:colOff>
                    <xdr:row>37</xdr:row>
                    <xdr:rowOff>190500</xdr:rowOff>
                  </from>
                  <to>
                    <xdr:col>20</xdr:col>
                    <xdr:colOff>371475</xdr:colOff>
                    <xdr:row>38</xdr:row>
                    <xdr:rowOff>190500</xdr:rowOff>
                  </to>
                </anchor>
              </controlPr>
            </control>
          </mc:Choice>
        </mc:AlternateContent>
        <mc:AlternateContent xmlns:mc="http://schemas.openxmlformats.org/markup-compatibility/2006">
          <mc:Choice Requires="x14">
            <control shapeId="4344" r:id="rId103" name="Check Box 248">
              <controlPr defaultSize="0" autoFill="0" autoLine="0" autoPict="0">
                <anchor moveWithCells="1">
                  <from>
                    <xdr:col>21</xdr:col>
                    <xdr:colOff>66675</xdr:colOff>
                    <xdr:row>37</xdr:row>
                    <xdr:rowOff>190500</xdr:rowOff>
                  </from>
                  <to>
                    <xdr:col>21</xdr:col>
                    <xdr:colOff>371475</xdr:colOff>
                    <xdr:row>38</xdr:row>
                    <xdr:rowOff>190500</xdr:rowOff>
                  </to>
                </anchor>
              </controlPr>
            </control>
          </mc:Choice>
        </mc:AlternateContent>
        <mc:AlternateContent xmlns:mc="http://schemas.openxmlformats.org/markup-compatibility/2006">
          <mc:Choice Requires="x14">
            <control shapeId="4345" r:id="rId104" name="Check Box 249">
              <controlPr defaultSize="0" autoFill="0" autoLine="0" autoPict="0">
                <anchor moveWithCells="1">
                  <from>
                    <xdr:col>20</xdr:col>
                    <xdr:colOff>66675</xdr:colOff>
                    <xdr:row>38</xdr:row>
                    <xdr:rowOff>190500</xdr:rowOff>
                  </from>
                  <to>
                    <xdr:col>20</xdr:col>
                    <xdr:colOff>371475</xdr:colOff>
                    <xdr:row>39</xdr:row>
                    <xdr:rowOff>190500</xdr:rowOff>
                  </to>
                </anchor>
              </controlPr>
            </control>
          </mc:Choice>
        </mc:AlternateContent>
        <mc:AlternateContent xmlns:mc="http://schemas.openxmlformats.org/markup-compatibility/2006">
          <mc:Choice Requires="x14">
            <control shapeId="4346" r:id="rId105" name="Check Box 250">
              <controlPr defaultSize="0" autoFill="0" autoLine="0" autoPict="0">
                <anchor moveWithCells="1">
                  <from>
                    <xdr:col>21</xdr:col>
                    <xdr:colOff>66675</xdr:colOff>
                    <xdr:row>38</xdr:row>
                    <xdr:rowOff>190500</xdr:rowOff>
                  </from>
                  <to>
                    <xdr:col>21</xdr:col>
                    <xdr:colOff>371475</xdr:colOff>
                    <xdr:row>39</xdr:row>
                    <xdr:rowOff>190500</xdr:rowOff>
                  </to>
                </anchor>
              </controlPr>
            </control>
          </mc:Choice>
        </mc:AlternateContent>
        <mc:AlternateContent xmlns:mc="http://schemas.openxmlformats.org/markup-compatibility/2006">
          <mc:Choice Requires="x14">
            <control shapeId="4347" r:id="rId106" name="Check Box 251">
              <controlPr defaultSize="0" autoFill="0" autoLine="0" autoPict="0">
                <anchor moveWithCells="1">
                  <from>
                    <xdr:col>20</xdr:col>
                    <xdr:colOff>66675</xdr:colOff>
                    <xdr:row>39</xdr:row>
                    <xdr:rowOff>190500</xdr:rowOff>
                  </from>
                  <to>
                    <xdr:col>20</xdr:col>
                    <xdr:colOff>371475</xdr:colOff>
                    <xdr:row>40</xdr:row>
                    <xdr:rowOff>190500</xdr:rowOff>
                  </to>
                </anchor>
              </controlPr>
            </control>
          </mc:Choice>
        </mc:AlternateContent>
        <mc:AlternateContent xmlns:mc="http://schemas.openxmlformats.org/markup-compatibility/2006">
          <mc:Choice Requires="x14">
            <control shapeId="4348" r:id="rId107" name="Check Box 252">
              <controlPr defaultSize="0" autoFill="0" autoLine="0" autoPict="0">
                <anchor moveWithCells="1">
                  <from>
                    <xdr:col>21</xdr:col>
                    <xdr:colOff>66675</xdr:colOff>
                    <xdr:row>39</xdr:row>
                    <xdr:rowOff>190500</xdr:rowOff>
                  </from>
                  <to>
                    <xdr:col>21</xdr:col>
                    <xdr:colOff>371475</xdr:colOff>
                    <xdr:row>40</xdr:row>
                    <xdr:rowOff>190500</xdr:rowOff>
                  </to>
                </anchor>
              </controlPr>
            </control>
          </mc:Choice>
        </mc:AlternateContent>
        <mc:AlternateContent xmlns:mc="http://schemas.openxmlformats.org/markup-compatibility/2006">
          <mc:Choice Requires="x14">
            <control shapeId="4349" r:id="rId108" name="Check Box 253">
              <controlPr defaultSize="0" autoFill="0" autoLine="0" autoPict="0">
                <anchor moveWithCells="1">
                  <from>
                    <xdr:col>20</xdr:col>
                    <xdr:colOff>66675</xdr:colOff>
                    <xdr:row>43</xdr:row>
                    <xdr:rowOff>190500</xdr:rowOff>
                  </from>
                  <to>
                    <xdr:col>20</xdr:col>
                    <xdr:colOff>371475</xdr:colOff>
                    <xdr:row>44</xdr:row>
                    <xdr:rowOff>190500</xdr:rowOff>
                  </to>
                </anchor>
              </controlPr>
            </control>
          </mc:Choice>
        </mc:AlternateContent>
        <mc:AlternateContent xmlns:mc="http://schemas.openxmlformats.org/markup-compatibility/2006">
          <mc:Choice Requires="x14">
            <control shapeId="4350" r:id="rId109" name="Check Box 254">
              <controlPr defaultSize="0" autoFill="0" autoLine="0" autoPict="0">
                <anchor moveWithCells="1">
                  <from>
                    <xdr:col>21</xdr:col>
                    <xdr:colOff>66675</xdr:colOff>
                    <xdr:row>43</xdr:row>
                    <xdr:rowOff>190500</xdr:rowOff>
                  </from>
                  <to>
                    <xdr:col>21</xdr:col>
                    <xdr:colOff>371475</xdr:colOff>
                    <xdr:row>44</xdr:row>
                    <xdr:rowOff>190500</xdr:rowOff>
                  </to>
                </anchor>
              </controlPr>
            </control>
          </mc:Choice>
        </mc:AlternateContent>
        <mc:AlternateContent xmlns:mc="http://schemas.openxmlformats.org/markup-compatibility/2006">
          <mc:Choice Requires="x14">
            <control shapeId="4351" r:id="rId110" name="Check Box 255">
              <controlPr defaultSize="0" autoFill="0" autoLine="0" autoPict="0">
                <anchor moveWithCells="1">
                  <from>
                    <xdr:col>20</xdr:col>
                    <xdr:colOff>66675</xdr:colOff>
                    <xdr:row>44</xdr:row>
                    <xdr:rowOff>190500</xdr:rowOff>
                  </from>
                  <to>
                    <xdr:col>20</xdr:col>
                    <xdr:colOff>371475</xdr:colOff>
                    <xdr:row>45</xdr:row>
                    <xdr:rowOff>190500</xdr:rowOff>
                  </to>
                </anchor>
              </controlPr>
            </control>
          </mc:Choice>
        </mc:AlternateContent>
        <mc:AlternateContent xmlns:mc="http://schemas.openxmlformats.org/markup-compatibility/2006">
          <mc:Choice Requires="x14">
            <control shapeId="4352" r:id="rId111" name="Check Box 256">
              <controlPr defaultSize="0" autoFill="0" autoLine="0" autoPict="0">
                <anchor moveWithCells="1">
                  <from>
                    <xdr:col>21</xdr:col>
                    <xdr:colOff>66675</xdr:colOff>
                    <xdr:row>44</xdr:row>
                    <xdr:rowOff>190500</xdr:rowOff>
                  </from>
                  <to>
                    <xdr:col>21</xdr:col>
                    <xdr:colOff>371475</xdr:colOff>
                    <xdr:row>45</xdr:row>
                    <xdr:rowOff>190500</xdr:rowOff>
                  </to>
                </anchor>
              </controlPr>
            </control>
          </mc:Choice>
        </mc:AlternateContent>
        <mc:AlternateContent xmlns:mc="http://schemas.openxmlformats.org/markup-compatibility/2006">
          <mc:Choice Requires="x14">
            <control shapeId="4353" r:id="rId112" name="Check Box 257">
              <controlPr defaultSize="0" autoFill="0" autoLine="0" autoPict="0">
                <anchor moveWithCells="1">
                  <from>
                    <xdr:col>20</xdr:col>
                    <xdr:colOff>66675</xdr:colOff>
                    <xdr:row>45</xdr:row>
                    <xdr:rowOff>190500</xdr:rowOff>
                  </from>
                  <to>
                    <xdr:col>20</xdr:col>
                    <xdr:colOff>371475</xdr:colOff>
                    <xdr:row>46</xdr:row>
                    <xdr:rowOff>190500</xdr:rowOff>
                  </to>
                </anchor>
              </controlPr>
            </control>
          </mc:Choice>
        </mc:AlternateContent>
        <mc:AlternateContent xmlns:mc="http://schemas.openxmlformats.org/markup-compatibility/2006">
          <mc:Choice Requires="x14">
            <control shapeId="4354" r:id="rId113" name="Check Box 258">
              <controlPr defaultSize="0" autoFill="0" autoLine="0" autoPict="0">
                <anchor moveWithCells="1">
                  <from>
                    <xdr:col>21</xdr:col>
                    <xdr:colOff>66675</xdr:colOff>
                    <xdr:row>45</xdr:row>
                    <xdr:rowOff>190500</xdr:rowOff>
                  </from>
                  <to>
                    <xdr:col>21</xdr:col>
                    <xdr:colOff>371475</xdr:colOff>
                    <xdr:row>46</xdr:row>
                    <xdr:rowOff>190500</xdr:rowOff>
                  </to>
                </anchor>
              </controlPr>
            </control>
          </mc:Choice>
        </mc:AlternateContent>
        <mc:AlternateContent xmlns:mc="http://schemas.openxmlformats.org/markup-compatibility/2006">
          <mc:Choice Requires="x14">
            <control shapeId="4355" r:id="rId114" name="Check Box 259">
              <controlPr defaultSize="0" autoFill="0" autoLine="0" autoPict="0">
                <anchor moveWithCells="1">
                  <from>
                    <xdr:col>20</xdr:col>
                    <xdr:colOff>66675</xdr:colOff>
                    <xdr:row>46</xdr:row>
                    <xdr:rowOff>190500</xdr:rowOff>
                  </from>
                  <to>
                    <xdr:col>20</xdr:col>
                    <xdr:colOff>371475</xdr:colOff>
                    <xdr:row>47</xdr:row>
                    <xdr:rowOff>190500</xdr:rowOff>
                  </to>
                </anchor>
              </controlPr>
            </control>
          </mc:Choice>
        </mc:AlternateContent>
        <mc:AlternateContent xmlns:mc="http://schemas.openxmlformats.org/markup-compatibility/2006">
          <mc:Choice Requires="x14">
            <control shapeId="4356" r:id="rId115" name="Check Box 260">
              <controlPr defaultSize="0" autoFill="0" autoLine="0" autoPict="0">
                <anchor moveWithCells="1">
                  <from>
                    <xdr:col>21</xdr:col>
                    <xdr:colOff>66675</xdr:colOff>
                    <xdr:row>46</xdr:row>
                    <xdr:rowOff>190500</xdr:rowOff>
                  </from>
                  <to>
                    <xdr:col>21</xdr:col>
                    <xdr:colOff>371475</xdr:colOff>
                    <xdr:row>47</xdr:row>
                    <xdr:rowOff>190500</xdr:rowOff>
                  </to>
                </anchor>
              </controlPr>
            </control>
          </mc:Choice>
        </mc:AlternateContent>
        <mc:AlternateContent xmlns:mc="http://schemas.openxmlformats.org/markup-compatibility/2006">
          <mc:Choice Requires="x14">
            <control shapeId="4357" r:id="rId116" name="Check Box 261">
              <controlPr defaultSize="0" autoFill="0" autoLine="0" autoPict="0">
                <anchor moveWithCells="1">
                  <from>
                    <xdr:col>20</xdr:col>
                    <xdr:colOff>66675</xdr:colOff>
                    <xdr:row>47</xdr:row>
                    <xdr:rowOff>190500</xdr:rowOff>
                  </from>
                  <to>
                    <xdr:col>20</xdr:col>
                    <xdr:colOff>371475</xdr:colOff>
                    <xdr:row>48</xdr:row>
                    <xdr:rowOff>190500</xdr:rowOff>
                  </to>
                </anchor>
              </controlPr>
            </control>
          </mc:Choice>
        </mc:AlternateContent>
        <mc:AlternateContent xmlns:mc="http://schemas.openxmlformats.org/markup-compatibility/2006">
          <mc:Choice Requires="x14">
            <control shapeId="4358" r:id="rId117" name="Check Box 262">
              <controlPr defaultSize="0" autoFill="0" autoLine="0" autoPict="0">
                <anchor moveWithCells="1">
                  <from>
                    <xdr:col>21</xdr:col>
                    <xdr:colOff>66675</xdr:colOff>
                    <xdr:row>47</xdr:row>
                    <xdr:rowOff>190500</xdr:rowOff>
                  </from>
                  <to>
                    <xdr:col>21</xdr:col>
                    <xdr:colOff>371475</xdr:colOff>
                    <xdr:row>48</xdr:row>
                    <xdr:rowOff>190500</xdr:rowOff>
                  </to>
                </anchor>
              </controlPr>
            </control>
          </mc:Choice>
        </mc:AlternateContent>
        <mc:AlternateContent xmlns:mc="http://schemas.openxmlformats.org/markup-compatibility/2006">
          <mc:Choice Requires="x14">
            <control shapeId="4359" r:id="rId118" name="Check Box 263">
              <controlPr defaultSize="0" autoFill="0" autoLine="0" autoPict="0">
                <anchor moveWithCells="1">
                  <from>
                    <xdr:col>20</xdr:col>
                    <xdr:colOff>66675</xdr:colOff>
                    <xdr:row>48</xdr:row>
                    <xdr:rowOff>190500</xdr:rowOff>
                  </from>
                  <to>
                    <xdr:col>20</xdr:col>
                    <xdr:colOff>371475</xdr:colOff>
                    <xdr:row>49</xdr:row>
                    <xdr:rowOff>190500</xdr:rowOff>
                  </to>
                </anchor>
              </controlPr>
            </control>
          </mc:Choice>
        </mc:AlternateContent>
        <mc:AlternateContent xmlns:mc="http://schemas.openxmlformats.org/markup-compatibility/2006">
          <mc:Choice Requires="x14">
            <control shapeId="4360" r:id="rId119" name="Check Box 264">
              <controlPr defaultSize="0" autoFill="0" autoLine="0" autoPict="0">
                <anchor moveWithCells="1">
                  <from>
                    <xdr:col>21</xdr:col>
                    <xdr:colOff>66675</xdr:colOff>
                    <xdr:row>48</xdr:row>
                    <xdr:rowOff>190500</xdr:rowOff>
                  </from>
                  <to>
                    <xdr:col>21</xdr:col>
                    <xdr:colOff>371475</xdr:colOff>
                    <xdr:row>49</xdr:row>
                    <xdr:rowOff>190500</xdr:rowOff>
                  </to>
                </anchor>
              </controlPr>
            </control>
          </mc:Choice>
        </mc:AlternateContent>
        <mc:AlternateContent xmlns:mc="http://schemas.openxmlformats.org/markup-compatibility/2006">
          <mc:Choice Requires="x14">
            <control shapeId="4361" r:id="rId120" name="Check Box 265">
              <controlPr defaultSize="0" autoFill="0" autoLine="0" autoPict="0">
                <anchor moveWithCells="1">
                  <from>
                    <xdr:col>20</xdr:col>
                    <xdr:colOff>66675</xdr:colOff>
                    <xdr:row>49</xdr:row>
                    <xdr:rowOff>190500</xdr:rowOff>
                  </from>
                  <to>
                    <xdr:col>20</xdr:col>
                    <xdr:colOff>371475</xdr:colOff>
                    <xdr:row>50</xdr:row>
                    <xdr:rowOff>190500</xdr:rowOff>
                  </to>
                </anchor>
              </controlPr>
            </control>
          </mc:Choice>
        </mc:AlternateContent>
        <mc:AlternateContent xmlns:mc="http://schemas.openxmlformats.org/markup-compatibility/2006">
          <mc:Choice Requires="x14">
            <control shapeId="4362" r:id="rId121" name="Check Box 266">
              <controlPr defaultSize="0" autoFill="0" autoLine="0" autoPict="0">
                <anchor moveWithCells="1">
                  <from>
                    <xdr:col>21</xdr:col>
                    <xdr:colOff>66675</xdr:colOff>
                    <xdr:row>49</xdr:row>
                    <xdr:rowOff>190500</xdr:rowOff>
                  </from>
                  <to>
                    <xdr:col>21</xdr:col>
                    <xdr:colOff>371475</xdr:colOff>
                    <xdr:row>50</xdr:row>
                    <xdr:rowOff>190500</xdr:rowOff>
                  </to>
                </anchor>
              </controlPr>
            </control>
          </mc:Choice>
        </mc:AlternateContent>
        <mc:AlternateContent xmlns:mc="http://schemas.openxmlformats.org/markup-compatibility/2006">
          <mc:Choice Requires="x14">
            <control shapeId="4363" r:id="rId122" name="Check Box 267">
              <controlPr defaultSize="0" autoFill="0" autoLine="0" autoPict="0">
                <anchor moveWithCells="1">
                  <from>
                    <xdr:col>20</xdr:col>
                    <xdr:colOff>66675</xdr:colOff>
                    <xdr:row>50</xdr:row>
                    <xdr:rowOff>190500</xdr:rowOff>
                  </from>
                  <to>
                    <xdr:col>20</xdr:col>
                    <xdr:colOff>371475</xdr:colOff>
                    <xdr:row>51</xdr:row>
                    <xdr:rowOff>190500</xdr:rowOff>
                  </to>
                </anchor>
              </controlPr>
            </control>
          </mc:Choice>
        </mc:AlternateContent>
        <mc:AlternateContent xmlns:mc="http://schemas.openxmlformats.org/markup-compatibility/2006">
          <mc:Choice Requires="x14">
            <control shapeId="4364" r:id="rId123" name="Check Box 268">
              <controlPr defaultSize="0" autoFill="0" autoLine="0" autoPict="0">
                <anchor moveWithCells="1">
                  <from>
                    <xdr:col>21</xdr:col>
                    <xdr:colOff>66675</xdr:colOff>
                    <xdr:row>50</xdr:row>
                    <xdr:rowOff>190500</xdr:rowOff>
                  </from>
                  <to>
                    <xdr:col>21</xdr:col>
                    <xdr:colOff>371475</xdr:colOff>
                    <xdr:row>51</xdr:row>
                    <xdr:rowOff>190500</xdr:rowOff>
                  </to>
                </anchor>
              </controlPr>
            </control>
          </mc:Choice>
        </mc:AlternateContent>
        <mc:AlternateContent xmlns:mc="http://schemas.openxmlformats.org/markup-compatibility/2006">
          <mc:Choice Requires="x14">
            <control shapeId="4365" r:id="rId124" name="Check Box 269">
              <controlPr defaultSize="0" autoFill="0" autoLine="0" autoPict="0">
                <anchor moveWithCells="1">
                  <from>
                    <xdr:col>20</xdr:col>
                    <xdr:colOff>66675</xdr:colOff>
                    <xdr:row>51</xdr:row>
                    <xdr:rowOff>190500</xdr:rowOff>
                  </from>
                  <to>
                    <xdr:col>20</xdr:col>
                    <xdr:colOff>371475</xdr:colOff>
                    <xdr:row>52</xdr:row>
                    <xdr:rowOff>190500</xdr:rowOff>
                  </to>
                </anchor>
              </controlPr>
            </control>
          </mc:Choice>
        </mc:AlternateContent>
        <mc:AlternateContent xmlns:mc="http://schemas.openxmlformats.org/markup-compatibility/2006">
          <mc:Choice Requires="x14">
            <control shapeId="4366" r:id="rId125" name="Check Box 270">
              <controlPr defaultSize="0" autoFill="0" autoLine="0" autoPict="0">
                <anchor moveWithCells="1">
                  <from>
                    <xdr:col>21</xdr:col>
                    <xdr:colOff>66675</xdr:colOff>
                    <xdr:row>51</xdr:row>
                    <xdr:rowOff>190500</xdr:rowOff>
                  </from>
                  <to>
                    <xdr:col>21</xdr:col>
                    <xdr:colOff>371475</xdr:colOff>
                    <xdr:row>52</xdr:row>
                    <xdr:rowOff>190500</xdr:rowOff>
                  </to>
                </anchor>
              </controlPr>
            </control>
          </mc:Choice>
        </mc:AlternateContent>
        <mc:AlternateContent xmlns:mc="http://schemas.openxmlformats.org/markup-compatibility/2006">
          <mc:Choice Requires="x14">
            <control shapeId="4367" r:id="rId126" name="Check Box 271">
              <controlPr defaultSize="0" autoFill="0" autoLine="0" autoPict="0">
                <anchor moveWithCells="1">
                  <from>
                    <xdr:col>20</xdr:col>
                    <xdr:colOff>66675</xdr:colOff>
                    <xdr:row>52</xdr:row>
                    <xdr:rowOff>190500</xdr:rowOff>
                  </from>
                  <to>
                    <xdr:col>20</xdr:col>
                    <xdr:colOff>371475</xdr:colOff>
                    <xdr:row>53</xdr:row>
                    <xdr:rowOff>190500</xdr:rowOff>
                  </to>
                </anchor>
              </controlPr>
            </control>
          </mc:Choice>
        </mc:AlternateContent>
        <mc:AlternateContent xmlns:mc="http://schemas.openxmlformats.org/markup-compatibility/2006">
          <mc:Choice Requires="x14">
            <control shapeId="4368" r:id="rId127" name="Check Box 272">
              <controlPr defaultSize="0" autoFill="0" autoLine="0" autoPict="0">
                <anchor moveWithCells="1">
                  <from>
                    <xdr:col>21</xdr:col>
                    <xdr:colOff>66675</xdr:colOff>
                    <xdr:row>52</xdr:row>
                    <xdr:rowOff>190500</xdr:rowOff>
                  </from>
                  <to>
                    <xdr:col>21</xdr:col>
                    <xdr:colOff>371475</xdr:colOff>
                    <xdr:row>53</xdr:row>
                    <xdr:rowOff>190500</xdr:rowOff>
                  </to>
                </anchor>
              </controlPr>
            </control>
          </mc:Choice>
        </mc:AlternateContent>
        <mc:AlternateContent xmlns:mc="http://schemas.openxmlformats.org/markup-compatibility/2006">
          <mc:Choice Requires="x14">
            <control shapeId="4369" r:id="rId128" name="Check Box 273">
              <controlPr defaultSize="0" autoFill="0" autoLine="0" autoPict="0">
                <anchor moveWithCells="1">
                  <from>
                    <xdr:col>20</xdr:col>
                    <xdr:colOff>66675</xdr:colOff>
                    <xdr:row>53</xdr:row>
                    <xdr:rowOff>190500</xdr:rowOff>
                  </from>
                  <to>
                    <xdr:col>20</xdr:col>
                    <xdr:colOff>371475</xdr:colOff>
                    <xdr:row>54</xdr:row>
                    <xdr:rowOff>190500</xdr:rowOff>
                  </to>
                </anchor>
              </controlPr>
            </control>
          </mc:Choice>
        </mc:AlternateContent>
        <mc:AlternateContent xmlns:mc="http://schemas.openxmlformats.org/markup-compatibility/2006">
          <mc:Choice Requires="x14">
            <control shapeId="4370" r:id="rId129" name="Check Box 274">
              <controlPr defaultSize="0" autoFill="0" autoLine="0" autoPict="0">
                <anchor moveWithCells="1">
                  <from>
                    <xdr:col>21</xdr:col>
                    <xdr:colOff>66675</xdr:colOff>
                    <xdr:row>53</xdr:row>
                    <xdr:rowOff>190500</xdr:rowOff>
                  </from>
                  <to>
                    <xdr:col>21</xdr:col>
                    <xdr:colOff>371475</xdr:colOff>
                    <xdr:row>54</xdr:row>
                    <xdr:rowOff>190500</xdr:rowOff>
                  </to>
                </anchor>
              </controlPr>
            </control>
          </mc:Choice>
        </mc:AlternateContent>
        <mc:AlternateContent xmlns:mc="http://schemas.openxmlformats.org/markup-compatibility/2006">
          <mc:Choice Requires="x14">
            <control shapeId="4371" r:id="rId130" name="Check Box 275">
              <controlPr defaultSize="0" autoFill="0" autoLine="0" autoPict="0">
                <anchor moveWithCells="1">
                  <from>
                    <xdr:col>20</xdr:col>
                    <xdr:colOff>66675</xdr:colOff>
                    <xdr:row>57</xdr:row>
                    <xdr:rowOff>190500</xdr:rowOff>
                  </from>
                  <to>
                    <xdr:col>20</xdr:col>
                    <xdr:colOff>371475</xdr:colOff>
                    <xdr:row>58</xdr:row>
                    <xdr:rowOff>190500</xdr:rowOff>
                  </to>
                </anchor>
              </controlPr>
            </control>
          </mc:Choice>
        </mc:AlternateContent>
        <mc:AlternateContent xmlns:mc="http://schemas.openxmlformats.org/markup-compatibility/2006">
          <mc:Choice Requires="x14">
            <control shapeId="4372" r:id="rId131" name="Check Box 276">
              <controlPr defaultSize="0" autoFill="0" autoLine="0" autoPict="0">
                <anchor moveWithCells="1">
                  <from>
                    <xdr:col>21</xdr:col>
                    <xdr:colOff>66675</xdr:colOff>
                    <xdr:row>57</xdr:row>
                    <xdr:rowOff>190500</xdr:rowOff>
                  </from>
                  <to>
                    <xdr:col>21</xdr:col>
                    <xdr:colOff>371475</xdr:colOff>
                    <xdr:row>58</xdr:row>
                    <xdr:rowOff>190500</xdr:rowOff>
                  </to>
                </anchor>
              </controlPr>
            </control>
          </mc:Choice>
        </mc:AlternateContent>
        <mc:AlternateContent xmlns:mc="http://schemas.openxmlformats.org/markup-compatibility/2006">
          <mc:Choice Requires="x14">
            <control shapeId="4373" r:id="rId132" name="Check Box 277">
              <controlPr defaultSize="0" autoFill="0" autoLine="0" autoPict="0">
                <anchor moveWithCells="1">
                  <from>
                    <xdr:col>20</xdr:col>
                    <xdr:colOff>66675</xdr:colOff>
                    <xdr:row>58</xdr:row>
                    <xdr:rowOff>190500</xdr:rowOff>
                  </from>
                  <to>
                    <xdr:col>20</xdr:col>
                    <xdr:colOff>371475</xdr:colOff>
                    <xdr:row>59</xdr:row>
                    <xdr:rowOff>190500</xdr:rowOff>
                  </to>
                </anchor>
              </controlPr>
            </control>
          </mc:Choice>
        </mc:AlternateContent>
        <mc:AlternateContent xmlns:mc="http://schemas.openxmlformats.org/markup-compatibility/2006">
          <mc:Choice Requires="x14">
            <control shapeId="4374" r:id="rId133" name="Check Box 278">
              <controlPr defaultSize="0" autoFill="0" autoLine="0" autoPict="0">
                <anchor moveWithCells="1">
                  <from>
                    <xdr:col>21</xdr:col>
                    <xdr:colOff>66675</xdr:colOff>
                    <xdr:row>58</xdr:row>
                    <xdr:rowOff>190500</xdr:rowOff>
                  </from>
                  <to>
                    <xdr:col>21</xdr:col>
                    <xdr:colOff>371475</xdr:colOff>
                    <xdr:row>59</xdr:row>
                    <xdr:rowOff>190500</xdr:rowOff>
                  </to>
                </anchor>
              </controlPr>
            </control>
          </mc:Choice>
        </mc:AlternateContent>
        <mc:AlternateContent xmlns:mc="http://schemas.openxmlformats.org/markup-compatibility/2006">
          <mc:Choice Requires="x14">
            <control shapeId="4375" r:id="rId134" name="Check Box 279">
              <controlPr defaultSize="0" autoFill="0" autoLine="0" autoPict="0">
                <anchor moveWithCells="1">
                  <from>
                    <xdr:col>20</xdr:col>
                    <xdr:colOff>66675</xdr:colOff>
                    <xdr:row>59</xdr:row>
                    <xdr:rowOff>190500</xdr:rowOff>
                  </from>
                  <to>
                    <xdr:col>20</xdr:col>
                    <xdr:colOff>371475</xdr:colOff>
                    <xdr:row>60</xdr:row>
                    <xdr:rowOff>190500</xdr:rowOff>
                  </to>
                </anchor>
              </controlPr>
            </control>
          </mc:Choice>
        </mc:AlternateContent>
        <mc:AlternateContent xmlns:mc="http://schemas.openxmlformats.org/markup-compatibility/2006">
          <mc:Choice Requires="x14">
            <control shapeId="4376" r:id="rId135" name="Check Box 280">
              <controlPr defaultSize="0" autoFill="0" autoLine="0" autoPict="0">
                <anchor moveWithCells="1">
                  <from>
                    <xdr:col>21</xdr:col>
                    <xdr:colOff>66675</xdr:colOff>
                    <xdr:row>59</xdr:row>
                    <xdr:rowOff>190500</xdr:rowOff>
                  </from>
                  <to>
                    <xdr:col>21</xdr:col>
                    <xdr:colOff>371475</xdr:colOff>
                    <xdr:row>60</xdr:row>
                    <xdr:rowOff>190500</xdr:rowOff>
                  </to>
                </anchor>
              </controlPr>
            </control>
          </mc:Choice>
        </mc:AlternateContent>
        <mc:AlternateContent xmlns:mc="http://schemas.openxmlformats.org/markup-compatibility/2006">
          <mc:Choice Requires="x14">
            <control shapeId="4377" r:id="rId136" name="Check Box 281">
              <controlPr defaultSize="0" autoFill="0" autoLine="0" autoPict="0">
                <anchor moveWithCells="1">
                  <from>
                    <xdr:col>20</xdr:col>
                    <xdr:colOff>66675</xdr:colOff>
                    <xdr:row>60</xdr:row>
                    <xdr:rowOff>190500</xdr:rowOff>
                  </from>
                  <to>
                    <xdr:col>20</xdr:col>
                    <xdr:colOff>371475</xdr:colOff>
                    <xdr:row>61</xdr:row>
                    <xdr:rowOff>190500</xdr:rowOff>
                  </to>
                </anchor>
              </controlPr>
            </control>
          </mc:Choice>
        </mc:AlternateContent>
        <mc:AlternateContent xmlns:mc="http://schemas.openxmlformats.org/markup-compatibility/2006">
          <mc:Choice Requires="x14">
            <control shapeId="4378" r:id="rId137" name="Check Box 282">
              <controlPr defaultSize="0" autoFill="0" autoLine="0" autoPict="0">
                <anchor moveWithCells="1">
                  <from>
                    <xdr:col>21</xdr:col>
                    <xdr:colOff>66675</xdr:colOff>
                    <xdr:row>60</xdr:row>
                    <xdr:rowOff>190500</xdr:rowOff>
                  </from>
                  <to>
                    <xdr:col>21</xdr:col>
                    <xdr:colOff>371475</xdr:colOff>
                    <xdr:row>61</xdr:row>
                    <xdr:rowOff>190500</xdr:rowOff>
                  </to>
                </anchor>
              </controlPr>
            </control>
          </mc:Choice>
        </mc:AlternateContent>
        <mc:AlternateContent xmlns:mc="http://schemas.openxmlformats.org/markup-compatibility/2006">
          <mc:Choice Requires="x14">
            <control shapeId="4379" r:id="rId138" name="Check Box 283">
              <controlPr defaultSize="0" autoFill="0" autoLine="0" autoPict="0">
                <anchor moveWithCells="1">
                  <from>
                    <xdr:col>20</xdr:col>
                    <xdr:colOff>66675</xdr:colOff>
                    <xdr:row>61</xdr:row>
                    <xdr:rowOff>190500</xdr:rowOff>
                  </from>
                  <to>
                    <xdr:col>20</xdr:col>
                    <xdr:colOff>371475</xdr:colOff>
                    <xdr:row>62</xdr:row>
                    <xdr:rowOff>190500</xdr:rowOff>
                  </to>
                </anchor>
              </controlPr>
            </control>
          </mc:Choice>
        </mc:AlternateContent>
        <mc:AlternateContent xmlns:mc="http://schemas.openxmlformats.org/markup-compatibility/2006">
          <mc:Choice Requires="x14">
            <control shapeId="4380" r:id="rId139" name="Check Box 284">
              <controlPr defaultSize="0" autoFill="0" autoLine="0" autoPict="0">
                <anchor moveWithCells="1">
                  <from>
                    <xdr:col>21</xdr:col>
                    <xdr:colOff>66675</xdr:colOff>
                    <xdr:row>61</xdr:row>
                    <xdr:rowOff>190500</xdr:rowOff>
                  </from>
                  <to>
                    <xdr:col>21</xdr:col>
                    <xdr:colOff>371475</xdr:colOff>
                    <xdr:row>62</xdr:row>
                    <xdr:rowOff>190500</xdr:rowOff>
                  </to>
                </anchor>
              </controlPr>
            </control>
          </mc:Choice>
        </mc:AlternateContent>
        <mc:AlternateContent xmlns:mc="http://schemas.openxmlformats.org/markup-compatibility/2006">
          <mc:Choice Requires="x14">
            <control shapeId="4381" r:id="rId140" name="Check Box 285">
              <controlPr defaultSize="0" autoFill="0" autoLine="0" autoPict="0">
                <anchor moveWithCells="1">
                  <from>
                    <xdr:col>20</xdr:col>
                    <xdr:colOff>66675</xdr:colOff>
                    <xdr:row>62</xdr:row>
                    <xdr:rowOff>190500</xdr:rowOff>
                  </from>
                  <to>
                    <xdr:col>20</xdr:col>
                    <xdr:colOff>371475</xdr:colOff>
                    <xdr:row>63</xdr:row>
                    <xdr:rowOff>190500</xdr:rowOff>
                  </to>
                </anchor>
              </controlPr>
            </control>
          </mc:Choice>
        </mc:AlternateContent>
        <mc:AlternateContent xmlns:mc="http://schemas.openxmlformats.org/markup-compatibility/2006">
          <mc:Choice Requires="x14">
            <control shapeId="4382" r:id="rId141" name="Check Box 286">
              <controlPr defaultSize="0" autoFill="0" autoLine="0" autoPict="0">
                <anchor moveWithCells="1">
                  <from>
                    <xdr:col>21</xdr:col>
                    <xdr:colOff>66675</xdr:colOff>
                    <xdr:row>62</xdr:row>
                    <xdr:rowOff>190500</xdr:rowOff>
                  </from>
                  <to>
                    <xdr:col>21</xdr:col>
                    <xdr:colOff>371475</xdr:colOff>
                    <xdr:row>63</xdr:row>
                    <xdr:rowOff>190500</xdr:rowOff>
                  </to>
                </anchor>
              </controlPr>
            </control>
          </mc:Choice>
        </mc:AlternateContent>
        <mc:AlternateContent xmlns:mc="http://schemas.openxmlformats.org/markup-compatibility/2006">
          <mc:Choice Requires="x14">
            <control shapeId="4383" r:id="rId142" name="Check Box 287">
              <controlPr defaultSize="0" autoFill="0" autoLine="0" autoPict="0">
                <anchor moveWithCells="1">
                  <from>
                    <xdr:col>20</xdr:col>
                    <xdr:colOff>66675</xdr:colOff>
                    <xdr:row>63</xdr:row>
                    <xdr:rowOff>190500</xdr:rowOff>
                  </from>
                  <to>
                    <xdr:col>20</xdr:col>
                    <xdr:colOff>371475</xdr:colOff>
                    <xdr:row>64</xdr:row>
                    <xdr:rowOff>190500</xdr:rowOff>
                  </to>
                </anchor>
              </controlPr>
            </control>
          </mc:Choice>
        </mc:AlternateContent>
        <mc:AlternateContent xmlns:mc="http://schemas.openxmlformats.org/markup-compatibility/2006">
          <mc:Choice Requires="x14">
            <control shapeId="4384" r:id="rId143" name="Check Box 288">
              <controlPr defaultSize="0" autoFill="0" autoLine="0" autoPict="0">
                <anchor moveWithCells="1">
                  <from>
                    <xdr:col>21</xdr:col>
                    <xdr:colOff>66675</xdr:colOff>
                    <xdr:row>63</xdr:row>
                    <xdr:rowOff>190500</xdr:rowOff>
                  </from>
                  <to>
                    <xdr:col>21</xdr:col>
                    <xdr:colOff>371475</xdr:colOff>
                    <xdr:row>64</xdr:row>
                    <xdr:rowOff>190500</xdr:rowOff>
                  </to>
                </anchor>
              </controlPr>
            </control>
          </mc:Choice>
        </mc:AlternateContent>
        <mc:AlternateContent xmlns:mc="http://schemas.openxmlformats.org/markup-compatibility/2006">
          <mc:Choice Requires="x14">
            <control shapeId="4385" r:id="rId144" name="Check Box 289">
              <controlPr defaultSize="0" autoFill="0" autoLine="0" autoPict="0">
                <anchor moveWithCells="1">
                  <from>
                    <xdr:col>20</xdr:col>
                    <xdr:colOff>66675</xdr:colOff>
                    <xdr:row>64</xdr:row>
                    <xdr:rowOff>190500</xdr:rowOff>
                  </from>
                  <to>
                    <xdr:col>20</xdr:col>
                    <xdr:colOff>371475</xdr:colOff>
                    <xdr:row>65</xdr:row>
                    <xdr:rowOff>190500</xdr:rowOff>
                  </to>
                </anchor>
              </controlPr>
            </control>
          </mc:Choice>
        </mc:AlternateContent>
        <mc:AlternateContent xmlns:mc="http://schemas.openxmlformats.org/markup-compatibility/2006">
          <mc:Choice Requires="x14">
            <control shapeId="4386" r:id="rId145" name="Check Box 290">
              <controlPr defaultSize="0" autoFill="0" autoLine="0" autoPict="0">
                <anchor moveWithCells="1">
                  <from>
                    <xdr:col>21</xdr:col>
                    <xdr:colOff>66675</xdr:colOff>
                    <xdr:row>64</xdr:row>
                    <xdr:rowOff>190500</xdr:rowOff>
                  </from>
                  <to>
                    <xdr:col>21</xdr:col>
                    <xdr:colOff>371475</xdr:colOff>
                    <xdr:row>65</xdr:row>
                    <xdr:rowOff>190500</xdr:rowOff>
                  </to>
                </anchor>
              </controlPr>
            </control>
          </mc:Choice>
        </mc:AlternateContent>
        <mc:AlternateContent xmlns:mc="http://schemas.openxmlformats.org/markup-compatibility/2006">
          <mc:Choice Requires="x14">
            <control shapeId="4387" r:id="rId146" name="Check Box 291">
              <controlPr defaultSize="0" autoFill="0" autoLine="0" autoPict="0">
                <anchor moveWithCells="1">
                  <from>
                    <xdr:col>20</xdr:col>
                    <xdr:colOff>66675</xdr:colOff>
                    <xdr:row>65</xdr:row>
                    <xdr:rowOff>190500</xdr:rowOff>
                  </from>
                  <to>
                    <xdr:col>20</xdr:col>
                    <xdr:colOff>371475</xdr:colOff>
                    <xdr:row>66</xdr:row>
                    <xdr:rowOff>190500</xdr:rowOff>
                  </to>
                </anchor>
              </controlPr>
            </control>
          </mc:Choice>
        </mc:AlternateContent>
        <mc:AlternateContent xmlns:mc="http://schemas.openxmlformats.org/markup-compatibility/2006">
          <mc:Choice Requires="x14">
            <control shapeId="4388" r:id="rId147" name="Check Box 292">
              <controlPr defaultSize="0" autoFill="0" autoLine="0" autoPict="0">
                <anchor moveWithCells="1">
                  <from>
                    <xdr:col>21</xdr:col>
                    <xdr:colOff>66675</xdr:colOff>
                    <xdr:row>65</xdr:row>
                    <xdr:rowOff>190500</xdr:rowOff>
                  </from>
                  <to>
                    <xdr:col>21</xdr:col>
                    <xdr:colOff>371475</xdr:colOff>
                    <xdr:row>66</xdr:row>
                    <xdr:rowOff>190500</xdr:rowOff>
                  </to>
                </anchor>
              </controlPr>
            </control>
          </mc:Choice>
        </mc:AlternateContent>
        <mc:AlternateContent xmlns:mc="http://schemas.openxmlformats.org/markup-compatibility/2006">
          <mc:Choice Requires="x14">
            <control shapeId="4389" r:id="rId148" name="Check Box 293">
              <controlPr defaultSize="0" autoFill="0" autoLine="0" autoPict="0">
                <anchor moveWithCells="1">
                  <from>
                    <xdr:col>20</xdr:col>
                    <xdr:colOff>66675</xdr:colOff>
                    <xdr:row>66</xdr:row>
                    <xdr:rowOff>190500</xdr:rowOff>
                  </from>
                  <to>
                    <xdr:col>20</xdr:col>
                    <xdr:colOff>371475</xdr:colOff>
                    <xdr:row>67</xdr:row>
                    <xdr:rowOff>190500</xdr:rowOff>
                  </to>
                </anchor>
              </controlPr>
            </control>
          </mc:Choice>
        </mc:AlternateContent>
        <mc:AlternateContent xmlns:mc="http://schemas.openxmlformats.org/markup-compatibility/2006">
          <mc:Choice Requires="x14">
            <control shapeId="4390" r:id="rId149" name="Check Box 294">
              <controlPr defaultSize="0" autoFill="0" autoLine="0" autoPict="0">
                <anchor moveWithCells="1">
                  <from>
                    <xdr:col>21</xdr:col>
                    <xdr:colOff>66675</xdr:colOff>
                    <xdr:row>66</xdr:row>
                    <xdr:rowOff>190500</xdr:rowOff>
                  </from>
                  <to>
                    <xdr:col>21</xdr:col>
                    <xdr:colOff>371475</xdr:colOff>
                    <xdr:row>67</xdr:row>
                    <xdr:rowOff>190500</xdr:rowOff>
                  </to>
                </anchor>
              </controlPr>
            </control>
          </mc:Choice>
        </mc:AlternateContent>
        <mc:AlternateContent xmlns:mc="http://schemas.openxmlformats.org/markup-compatibility/2006">
          <mc:Choice Requires="x14">
            <control shapeId="4391" r:id="rId150" name="Check Box 295">
              <controlPr defaultSize="0" autoFill="0" autoLine="0" autoPict="0">
                <anchor moveWithCells="1">
                  <from>
                    <xdr:col>18</xdr:col>
                    <xdr:colOff>66675</xdr:colOff>
                    <xdr:row>70</xdr:row>
                    <xdr:rowOff>0</xdr:rowOff>
                  </from>
                  <to>
                    <xdr:col>18</xdr:col>
                    <xdr:colOff>371475</xdr:colOff>
                    <xdr:row>71</xdr:row>
                    <xdr:rowOff>0</xdr:rowOff>
                  </to>
                </anchor>
              </controlPr>
            </control>
          </mc:Choice>
        </mc:AlternateContent>
        <mc:AlternateContent xmlns:mc="http://schemas.openxmlformats.org/markup-compatibility/2006">
          <mc:Choice Requires="x14">
            <control shapeId="4392" r:id="rId151" name="Check Box 296">
              <controlPr defaultSize="0" autoFill="0" autoLine="0" autoPict="0">
                <anchor moveWithCells="1">
                  <from>
                    <xdr:col>21</xdr:col>
                    <xdr:colOff>66675</xdr:colOff>
                    <xdr:row>70</xdr:row>
                    <xdr:rowOff>0</xdr:rowOff>
                  </from>
                  <to>
                    <xdr:col>21</xdr:col>
                    <xdr:colOff>371475</xdr:colOff>
                    <xdr:row>71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201"/>
  <sheetViews>
    <sheetView tabSelected="1" topLeftCell="A166" workbookViewId="0">
      <selection activeCell="L162" sqref="L162"/>
    </sheetView>
  </sheetViews>
  <sheetFormatPr defaultRowHeight="15" x14ac:dyDescent="0.25"/>
  <cols>
    <col min="1" max="1" width="1.85546875" style="5" customWidth="1"/>
    <col min="2" max="3" width="5.7109375" style="5" customWidth="1"/>
    <col min="4" max="4" width="5.7109375" style="5"/>
    <col min="5" max="5" width="5.7109375" style="5" customWidth="1"/>
    <col min="6" max="6" width="9.42578125" style="5" customWidth="1"/>
    <col min="7" max="8" width="5.7109375" style="5" customWidth="1"/>
    <col min="9" max="9" width="4.42578125" style="5" customWidth="1"/>
    <col min="10" max="10" width="11" style="5" customWidth="1"/>
    <col min="11" max="11" width="5.7109375" style="5" hidden="1" customWidth="1"/>
    <col min="12" max="12" width="5.7109375" style="5" customWidth="1"/>
    <col min="13" max="14" width="5.7109375" style="5"/>
    <col min="15" max="15" width="9.5703125" style="5" customWidth="1"/>
    <col min="16" max="17" width="5.7109375" style="5" customWidth="1"/>
    <col min="18" max="18" width="3.140625" style="5" customWidth="1"/>
    <col min="19" max="19" width="5.7109375" style="5" customWidth="1"/>
    <col min="20" max="22" width="9.140625" style="5" customWidth="1"/>
    <col min="23" max="16384" width="9.140625" style="5"/>
  </cols>
  <sheetData>
    <row r="1" spans="1:27" ht="15.75" thickBot="1" x14ac:dyDescent="0.3">
      <c r="A1" s="6"/>
      <c r="B1" s="6"/>
      <c r="C1" s="6"/>
      <c r="D1" s="6"/>
      <c r="E1" s="6"/>
      <c r="F1" s="6"/>
      <c r="G1" s="6"/>
      <c r="H1" s="6"/>
      <c r="I1" s="6"/>
      <c r="J1" s="6"/>
      <c r="K1" s="6"/>
      <c r="L1" s="6"/>
      <c r="M1" s="6"/>
      <c r="N1" s="6"/>
      <c r="O1" s="6"/>
      <c r="P1" s="6"/>
      <c r="Q1" s="6"/>
      <c r="R1" s="6"/>
      <c r="S1" s="6"/>
    </row>
    <row r="2" spans="1:27" ht="21" customHeight="1" x14ac:dyDescent="0.25">
      <c r="A2" s="6"/>
      <c r="B2" s="400" t="s">
        <v>12</v>
      </c>
      <c r="C2" s="401"/>
      <c r="D2" s="401"/>
      <c r="E2" s="401"/>
      <c r="F2" s="401"/>
      <c r="G2" s="401"/>
      <c r="H2" s="401"/>
      <c r="I2" s="401"/>
      <c r="J2" s="401"/>
      <c r="K2" s="401"/>
      <c r="L2" s="401"/>
      <c r="M2" s="401"/>
      <c r="N2" s="401"/>
      <c r="O2" s="401"/>
      <c r="P2" s="401"/>
      <c r="Q2" s="401"/>
      <c r="R2" s="402"/>
      <c r="S2" s="6"/>
    </row>
    <row r="3" spans="1:27" ht="18.75" customHeight="1" x14ac:dyDescent="0.25">
      <c r="A3" s="6"/>
      <c r="B3" s="425" t="s">
        <v>387</v>
      </c>
      <c r="C3" s="426"/>
      <c r="D3" s="426"/>
      <c r="E3" s="426"/>
      <c r="F3" s="426"/>
      <c r="G3" s="426"/>
      <c r="H3" s="426"/>
      <c r="I3" s="426"/>
      <c r="J3" s="426"/>
      <c r="K3" s="426"/>
      <c r="L3" s="426"/>
      <c r="M3" s="426"/>
      <c r="N3" s="426"/>
      <c r="O3" s="426"/>
      <c r="P3" s="426"/>
      <c r="Q3" s="426"/>
      <c r="R3" s="427"/>
      <c r="S3" s="6"/>
    </row>
    <row r="4" spans="1:27" x14ac:dyDescent="0.25">
      <c r="A4" s="6"/>
      <c r="B4" s="406" t="s">
        <v>388</v>
      </c>
      <c r="C4" s="407"/>
      <c r="D4" s="407"/>
      <c r="E4" s="407"/>
      <c r="F4" s="407"/>
      <c r="G4" s="407"/>
      <c r="H4" s="407"/>
      <c r="I4" s="407"/>
      <c r="J4" s="407"/>
      <c r="K4" s="407"/>
      <c r="L4" s="407"/>
      <c r="M4" s="407"/>
      <c r="N4" s="407"/>
      <c r="O4" s="407"/>
      <c r="P4" s="407"/>
      <c r="Q4" s="407"/>
      <c r="R4" s="408"/>
      <c r="S4" s="6"/>
    </row>
    <row r="5" spans="1:27" x14ac:dyDescent="0.25">
      <c r="A5" s="6"/>
      <c r="B5" s="403" t="s">
        <v>389</v>
      </c>
      <c r="C5" s="404"/>
      <c r="D5" s="404"/>
      <c r="E5" s="404"/>
      <c r="F5" s="404"/>
      <c r="G5" s="404"/>
      <c r="H5" s="404"/>
      <c r="I5" s="404"/>
      <c r="J5" s="404"/>
      <c r="K5" s="404"/>
      <c r="L5" s="404"/>
      <c r="M5" s="404"/>
      <c r="N5" s="404"/>
      <c r="O5" s="404"/>
      <c r="P5" s="404"/>
      <c r="Q5" s="404"/>
      <c r="R5" s="405"/>
      <c r="S5" s="7"/>
    </row>
    <row r="6" spans="1:27" x14ac:dyDescent="0.25">
      <c r="A6" s="6"/>
      <c r="B6" s="403" t="s">
        <v>390</v>
      </c>
      <c r="C6" s="404"/>
      <c r="D6" s="404"/>
      <c r="E6" s="404"/>
      <c r="F6" s="404"/>
      <c r="G6" s="404"/>
      <c r="H6" s="404"/>
      <c r="I6" s="404"/>
      <c r="J6" s="404"/>
      <c r="K6" s="404"/>
      <c r="L6" s="404"/>
      <c r="M6" s="404"/>
      <c r="N6" s="404"/>
      <c r="O6" s="404"/>
      <c r="P6" s="404"/>
      <c r="Q6" s="404"/>
      <c r="R6" s="405"/>
      <c r="S6" s="7"/>
    </row>
    <row r="7" spans="1:27" x14ac:dyDescent="0.25">
      <c r="A7" s="6"/>
      <c r="B7" s="403" t="s">
        <v>391</v>
      </c>
      <c r="C7" s="404"/>
      <c r="D7" s="404"/>
      <c r="E7" s="404"/>
      <c r="F7" s="404"/>
      <c r="G7" s="404"/>
      <c r="H7" s="404"/>
      <c r="I7" s="404"/>
      <c r="J7" s="404"/>
      <c r="K7" s="404"/>
      <c r="L7" s="404"/>
      <c r="M7" s="404"/>
      <c r="N7" s="404"/>
      <c r="O7" s="404"/>
      <c r="P7" s="404"/>
      <c r="Q7" s="404"/>
      <c r="R7" s="405"/>
      <c r="S7" s="7"/>
    </row>
    <row r="8" spans="1:27" ht="15.75" thickBot="1" x14ac:dyDescent="0.3">
      <c r="A8" s="6"/>
      <c r="B8" s="521" t="s">
        <v>392</v>
      </c>
      <c r="C8" s="522"/>
      <c r="D8" s="522"/>
      <c r="E8" s="522"/>
      <c r="F8" s="522"/>
      <c r="G8" s="522"/>
      <c r="H8" s="522"/>
      <c r="I8" s="522"/>
      <c r="J8" s="522"/>
      <c r="K8" s="522"/>
      <c r="L8" s="522"/>
      <c r="M8" s="522"/>
      <c r="N8" s="522"/>
      <c r="O8" s="522"/>
      <c r="P8" s="522"/>
      <c r="Q8" s="522"/>
      <c r="R8" s="523"/>
      <c r="S8" s="7"/>
    </row>
    <row r="9" spans="1:27" ht="15.75" customHeight="1" x14ac:dyDescent="0.25">
      <c r="A9" s="6"/>
      <c r="B9" s="20"/>
      <c r="C9" s="20"/>
      <c r="D9" s="20"/>
      <c r="E9" s="20"/>
      <c r="F9" s="20"/>
      <c r="G9" s="20"/>
      <c r="H9" s="20"/>
      <c r="I9" s="20"/>
      <c r="J9" s="20"/>
      <c r="K9" s="20"/>
      <c r="L9" s="20"/>
      <c r="M9" s="20"/>
      <c r="N9" s="20"/>
      <c r="O9" s="20"/>
      <c r="P9" s="20"/>
      <c r="Q9" s="20"/>
      <c r="R9" s="20"/>
      <c r="S9" s="7"/>
    </row>
    <row r="10" spans="1:27" ht="15.75" customHeight="1" x14ac:dyDescent="0.25">
      <c r="A10" s="6"/>
      <c r="B10" s="70" t="s">
        <v>45</v>
      </c>
      <c r="C10" s="71"/>
      <c r="D10" s="71"/>
      <c r="E10" s="71"/>
      <c r="F10" s="71"/>
      <c r="G10" s="20"/>
      <c r="H10" s="20"/>
      <c r="I10" s="20"/>
      <c r="J10" s="20"/>
      <c r="K10" s="20"/>
      <c r="L10" s="20"/>
      <c r="M10" s="70" t="s">
        <v>49</v>
      </c>
      <c r="N10" s="71"/>
      <c r="O10" s="71"/>
      <c r="P10" s="71"/>
      <c r="Q10" s="71"/>
      <c r="R10" s="20"/>
      <c r="S10" s="7"/>
    </row>
    <row r="11" spans="1:27" s="22" customFormat="1" ht="12.75" x14ac:dyDescent="0.25">
      <c r="A11" s="23"/>
      <c r="B11" s="141"/>
      <c r="C11" s="21" t="s">
        <v>46</v>
      </c>
      <c r="D11" s="21"/>
      <c r="E11" s="141"/>
      <c r="F11" s="21" t="s">
        <v>47</v>
      </c>
      <c r="G11" s="21"/>
      <c r="H11" s="21"/>
      <c r="I11" s="21"/>
      <c r="J11" s="21"/>
      <c r="K11" s="21"/>
      <c r="L11" s="21"/>
      <c r="M11" s="141"/>
      <c r="N11" s="23" t="s">
        <v>9</v>
      </c>
      <c r="O11" s="21"/>
      <c r="P11" s="141"/>
      <c r="Q11" s="23" t="s">
        <v>375</v>
      </c>
      <c r="R11" s="21"/>
      <c r="S11" s="21"/>
    </row>
    <row r="12" spans="1:27" x14ac:dyDescent="0.25">
      <c r="A12" s="6"/>
      <c r="B12" s="141"/>
      <c r="C12" s="23" t="s">
        <v>158</v>
      </c>
      <c r="D12" s="6"/>
      <c r="E12" s="6"/>
      <c r="F12" s="6"/>
      <c r="G12" s="6"/>
      <c r="H12" s="6"/>
      <c r="I12" s="6"/>
      <c r="J12" s="6"/>
      <c r="K12" s="6"/>
      <c r="L12" s="6"/>
      <c r="M12" s="141"/>
      <c r="N12" s="23" t="s">
        <v>10</v>
      </c>
      <c r="O12" s="21"/>
      <c r="P12" s="141"/>
      <c r="Q12" s="23" t="s">
        <v>48</v>
      </c>
      <c r="R12" s="21"/>
      <c r="S12" s="7"/>
    </row>
    <row r="13" spans="1:27" x14ac:dyDescent="0.25">
      <c r="A13" s="6"/>
      <c r="B13" s="6"/>
      <c r="C13" s="6"/>
      <c r="D13" s="6"/>
      <c r="E13" s="6"/>
      <c r="F13" s="6"/>
      <c r="G13" s="6"/>
      <c r="H13" s="6"/>
      <c r="I13" s="6"/>
      <c r="J13" s="6"/>
      <c r="K13" s="6"/>
      <c r="L13" s="6"/>
      <c r="M13" s="6"/>
      <c r="N13" s="7"/>
      <c r="O13" s="7"/>
      <c r="P13" s="7"/>
      <c r="Q13" s="7"/>
      <c r="R13" s="7"/>
      <c r="S13" s="7"/>
    </row>
    <row r="14" spans="1:27" ht="16.5" thickBot="1" x14ac:dyDescent="0.3">
      <c r="A14" s="6"/>
      <c r="B14" s="70" t="s">
        <v>357</v>
      </c>
      <c r="C14" s="71"/>
      <c r="D14" s="71"/>
      <c r="E14" s="72"/>
      <c r="F14" s="6"/>
      <c r="G14" s="6"/>
      <c r="H14" s="6"/>
      <c r="I14" s="6"/>
      <c r="J14" s="6"/>
      <c r="K14" s="6"/>
      <c r="L14" s="6"/>
      <c r="M14" s="6"/>
      <c r="N14" s="7"/>
      <c r="O14" s="7"/>
      <c r="P14" s="7"/>
      <c r="Q14" s="7"/>
      <c r="R14" s="7"/>
      <c r="S14" s="7"/>
      <c r="AA14" s="6"/>
    </row>
    <row r="15" spans="1:27" ht="15.75" thickBot="1" x14ac:dyDescent="0.3">
      <c r="A15" s="6"/>
      <c r="B15" s="270" t="s">
        <v>294</v>
      </c>
      <c r="C15" s="77"/>
      <c r="D15" s="77"/>
      <c r="E15" s="77"/>
      <c r="F15" s="77"/>
      <c r="G15" s="271" t="s">
        <v>295</v>
      </c>
      <c r="H15" s="272"/>
      <c r="I15" s="272"/>
      <c r="J15" s="272"/>
      <c r="K15" s="272"/>
      <c r="L15" s="272"/>
      <c r="M15" s="272"/>
      <c r="N15" s="273"/>
      <c r="O15" s="273"/>
      <c r="P15" s="273"/>
      <c r="Q15" s="273"/>
      <c r="R15" s="274"/>
      <c r="S15" s="7"/>
    </row>
    <row r="16" spans="1:27" x14ac:dyDescent="0.25">
      <c r="A16" s="6"/>
      <c r="B16" s="275"/>
      <c r="C16" s="72"/>
      <c r="D16" s="72"/>
      <c r="E16" s="72"/>
      <c r="F16" s="72"/>
      <c r="G16" s="72"/>
      <c r="H16" s="72"/>
      <c r="I16" s="72"/>
      <c r="J16" s="72"/>
      <c r="K16" s="72"/>
      <c r="L16" s="72"/>
      <c r="M16" s="72"/>
      <c r="N16" s="72"/>
      <c r="O16" s="72"/>
      <c r="P16" s="72"/>
      <c r="Q16" s="72"/>
      <c r="R16" s="276"/>
      <c r="S16" s="7"/>
    </row>
    <row r="17" spans="1:20" x14ac:dyDescent="0.25">
      <c r="A17" s="6"/>
      <c r="B17" s="277" t="s">
        <v>296</v>
      </c>
      <c r="C17" s="221"/>
      <c r="D17" s="221"/>
      <c r="E17" s="221"/>
      <c r="F17" s="221"/>
      <c r="G17" s="141"/>
      <c r="H17" s="223" t="s">
        <v>299</v>
      </c>
      <c r="I17" s="141"/>
      <c r="J17" s="141"/>
      <c r="K17" s="141"/>
      <c r="L17" s="6"/>
      <c r="M17" s="73"/>
      <c r="N17" s="141"/>
      <c r="O17" s="224" t="s">
        <v>298</v>
      </c>
      <c r="P17" s="7"/>
      <c r="Q17" s="7"/>
      <c r="R17" s="79"/>
      <c r="S17" s="7"/>
    </row>
    <row r="18" spans="1:20" x14ac:dyDescent="0.25">
      <c r="A18" s="6"/>
      <c r="B18" s="277" t="s">
        <v>297</v>
      </c>
      <c r="C18" s="221"/>
      <c r="D18" s="221"/>
      <c r="E18" s="221"/>
      <c r="F18" s="221"/>
      <c r="G18" s="141"/>
      <c r="H18" s="223"/>
      <c r="I18" s="141"/>
      <c r="J18" s="141"/>
      <c r="K18" s="141"/>
      <c r="L18" s="6"/>
      <c r="M18" s="73"/>
      <c r="N18" s="141"/>
      <c r="O18" s="224"/>
      <c r="P18" s="7"/>
      <c r="Q18" s="7"/>
      <c r="R18" s="79"/>
      <c r="S18" s="7"/>
    </row>
    <row r="19" spans="1:20" x14ac:dyDescent="0.25">
      <c r="A19" s="6"/>
      <c r="B19" s="278"/>
      <c r="C19" s="222"/>
      <c r="D19" s="222"/>
      <c r="E19" s="222"/>
      <c r="F19" s="222"/>
      <c r="G19" s="74"/>
      <c r="H19" s="74"/>
      <c r="I19" s="74"/>
      <c r="J19" s="74"/>
      <c r="K19" s="74"/>
      <c r="L19" s="75"/>
      <c r="M19" s="72"/>
      <c r="N19" s="74"/>
      <c r="O19" s="75"/>
      <c r="P19" s="72"/>
      <c r="Q19" s="72"/>
      <c r="R19" s="276"/>
      <c r="S19" s="7"/>
    </row>
    <row r="20" spans="1:20" x14ac:dyDescent="0.25">
      <c r="A20" s="6"/>
      <c r="B20" s="279" t="s">
        <v>300</v>
      </c>
      <c r="C20" s="6"/>
      <c r="D20" s="6"/>
      <c r="E20" s="6"/>
      <c r="F20" s="6"/>
      <c r="G20" s="141"/>
      <c r="H20" s="6" t="s">
        <v>51</v>
      </c>
      <c r="I20" s="141"/>
      <c r="J20" s="141"/>
      <c r="K20" s="141"/>
      <c r="L20" s="6"/>
      <c r="M20" s="141"/>
      <c r="N20" s="7" t="s">
        <v>52</v>
      </c>
      <c r="O20" s="7"/>
      <c r="P20" s="141"/>
      <c r="Q20" s="7"/>
      <c r="R20" s="79"/>
      <c r="S20" s="7"/>
    </row>
    <row r="21" spans="1:20" x14ac:dyDescent="0.25">
      <c r="A21" s="6"/>
      <c r="B21" s="280"/>
      <c r="C21" s="72"/>
      <c r="D21" s="72"/>
      <c r="E21" s="72"/>
      <c r="F21" s="72"/>
      <c r="G21" s="74"/>
      <c r="H21" s="72"/>
      <c r="I21" s="74"/>
      <c r="J21" s="74"/>
      <c r="K21" s="74"/>
      <c r="L21" s="72"/>
      <c r="M21" s="74"/>
      <c r="N21" s="72"/>
      <c r="O21" s="72"/>
      <c r="P21" s="74"/>
      <c r="Q21" s="72"/>
      <c r="R21" s="276"/>
      <c r="S21" s="7"/>
    </row>
    <row r="22" spans="1:20" x14ac:dyDescent="0.25">
      <c r="A22" s="6"/>
      <c r="B22" s="279" t="s">
        <v>314</v>
      </c>
      <c r="C22" s="6"/>
      <c r="D22" s="6"/>
      <c r="E22" s="6"/>
      <c r="F22" s="6"/>
      <c r="G22" s="141"/>
      <c r="H22" s="6" t="s">
        <v>315</v>
      </c>
      <c r="I22" s="141"/>
      <c r="J22" s="141"/>
      <c r="K22" s="141"/>
      <c r="L22" s="6"/>
      <c r="M22" s="141"/>
      <c r="N22" s="7" t="s">
        <v>316</v>
      </c>
      <c r="O22" s="7"/>
      <c r="P22" s="141"/>
      <c r="Q22" s="7"/>
      <c r="R22" s="79"/>
      <c r="S22" s="7"/>
    </row>
    <row r="23" spans="1:20" x14ac:dyDescent="0.25">
      <c r="A23" s="6"/>
      <c r="B23" s="281"/>
      <c r="C23" s="225"/>
      <c r="D23" s="225"/>
      <c r="E23" s="225"/>
      <c r="F23" s="225"/>
      <c r="G23" s="141"/>
      <c r="H23" s="6" t="s">
        <v>317</v>
      </c>
      <c r="I23" s="225"/>
      <c r="J23" s="225"/>
      <c r="K23" s="225"/>
      <c r="L23" s="225"/>
      <c r="M23" s="568"/>
      <c r="N23" s="568"/>
      <c r="O23" s="568"/>
      <c r="P23" s="568"/>
      <c r="Q23" s="568"/>
      <c r="R23" s="282"/>
      <c r="S23" s="225"/>
      <c r="T23" s="7"/>
    </row>
    <row r="24" spans="1:20" x14ac:dyDescent="0.25">
      <c r="A24" s="6"/>
      <c r="B24" s="283"/>
      <c r="C24" s="72"/>
      <c r="D24" s="72"/>
      <c r="E24" s="72"/>
      <c r="F24" s="72"/>
      <c r="G24" s="74"/>
      <c r="H24" s="74"/>
      <c r="I24" s="74"/>
      <c r="J24" s="74"/>
      <c r="K24" s="74"/>
      <c r="L24" s="75"/>
      <c r="M24" s="72"/>
      <c r="N24" s="74"/>
      <c r="O24" s="75"/>
      <c r="P24" s="72"/>
      <c r="Q24" s="72"/>
      <c r="R24" s="276"/>
      <c r="S24" s="7"/>
    </row>
    <row r="25" spans="1:20" x14ac:dyDescent="0.25">
      <c r="A25" s="6"/>
      <c r="B25" s="279" t="s">
        <v>313</v>
      </c>
      <c r="C25" s="6"/>
      <c r="D25" s="23"/>
      <c r="E25" s="6"/>
      <c r="F25" s="6"/>
      <c r="G25" s="141"/>
      <c r="H25" s="6" t="s">
        <v>318</v>
      </c>
      <c r="I25" s="141"/>
      <c r="J25" s="141"/>
      <c r="K25" s="141"/>
      <c r="L25" s="6"/>
      <c r="M25" s="141"/>
      <c r="N25" s="6" t="s">
        <v>301</v>
      </c>
      <c r="O25" s="7"/>
      <c r="P25" s="7"/>
      <c r="Q25" s="7"/>
      <c r="R25" s="79"/>
      <c r="S25" s="7"/>
      <c r="T25" s="7"/>
    </row>
    <row r="26" spans="1:20" x14ac:dyDescent="0.25">
      <c r="A26" s="6"/>
      <c r="B26" s="283"/>
      <c r="C26" s="72"/>
      <c r="D26" s="72"/>
      <c r="E26" s="72"/>
      <c r="F26" s="72"/>
      <c r="G26" s="74"/>
      <c r="H26" s="74"/>
      <c r="I26" s="74"/>
      <c r="J26" s="74"/>
      <c r="K26" s="74"/>
      <c r="L26" s="75"/>
      <c r="M26" s="72"/>
      <c r="N26" s="74"/>
      <c r="O26" s="75"/>
      <c r="P26" s="72"/>
      <c r="Q26" s="72"/>
      <c r="R26" s="276"/>
      <c r="S26" s="7"/>
    </row>
    <row r="27" spans="1:20" x14ac:dyDescent="0.25">
      <c r="A27" s="6"/>
      <c r="B27" s="279" t="s">
        <v>302</v>
      </c>
      <c r="C27" s="6"/>
      <c r="D27" s="6"/>
      <c r="E27" s="6"/>
      <c r="F27" s="6"/>
      <c r="G27" s="141"/>
      <c r="H27" s="6" t="s">
        <v>303</v>
      </c>
      <c r="I27" s="141"/>
      <c r="J27" s="141"/>
      <c r="K27" s="141"/>
      <c r="L27" s="6"/>
      <c r="M27" s="6"/>
      <c r="N27" s="7"/>
      <c r="O27" s="7"/>
      <c r="P27" s="7"/>
      <c r="Q27" s="7"/>
      <c r="R27" s="79"/>
      <c r="S27" s="7"/>
    </row>
    <row r="28" spans="1:20" x14ac:dyDescent="0.25">
      <c r="A28" s="6"/>
      <c r="B28" s="279" t="s">
        <v>301</v>
      </c>
      <c r="C28" s="6"/>
      <c r="D28" s="6"/>
      <c r="E28" s="6"/>
      <c r="F28" s="6"/>
      <c r="G28" s="141"/>
      <c r="H28" s="6" t="s">
        <v>304</v>
      </c>
      <c r="I28" s="141"/>
      <c r="J28" s="141"/>
      <c r="K28" s="141"/>
      <c r="L28" s="6"/>
      <c r="M28" s="6"/>
      <c r="N28" s="7"/>
      <c r="O28" s="7"/>
      <c r="P28" s="7"/>
      <c r="Q28" s="7"/>
      <c r="R28" s="79"/>
      <c r="S28" s="7"/>
    </row>
    <row r="29" spans="1:20" x14ac:dyDescent="0.25">
      <c r="A29" s="6"/>
      <c r="B29" s="78"/>
      <c r="C29" s="6"/>
      <c r="D29" s="6"/>
      <c r="E29" s="6"/>
      <c r="F29" s="6"/>
      <c r="G29" s="141"/>
      <c r="H29" s="6" t="s">
        <v>305</v>
      </c>
      <c r="I29" s="6"/>
      <c r="J29" s="141"/>
      <c r="K29" s="141"/>
      <c r="L29" s="141"/>
      <c r="M29" s="6"/>
      <c r="N29" s="6"/>
      <c r="O29" s="7"/>
      <c r="P29" s="7"/>
      <c r="Q29" s="7"/>
      <c r="R29" s="79"/>
      <c r="S29" s="7"/>
      <c r="T29" s="7"/>
    </row>
    <row r="30" spans="1:20" ht="15.75" thickBot="1" x14ac:dyDescent="0.3">
      <c r="A30" s="6"/>
      <c r="B30" s="413" t="s">
        <v>53</v>
      </c>
      <c r="C30" s="414"/>
      <c r="D30" s="414"/>
      <c r="E30" s="414"/>
      <c r="F30" s="414"/>
      <c r="G30" s="414"/>
      <c r="H30" s="414"/>
      <c r="I30" s="414"/>
      <c r="J30" s="414"/>
      <c r="K30" s="414"/>
      <c r="L30" s="414"/>
      <c r="M30" s="414"/>
      <c r="N30" s="414"/>
      <c r="O30" s="414"/>
      <c r="P30" s="414"/>
      <c r="Q30" s="414"/>
      <c r="R30" s="415"/>
      <c r="S30" s="7"/>
    </row>
    <row r="31" spans="1:20" ht="15" customHeight="1" x14ac:dyDescent="0.25">
      <c r="A31" s="6"/>
      <c r="B31" s="416" t="s">
        <v>393</v>
      </c>
      <c r="C31" s="417"/>
      <c r="D31" s="417"/>
      <c r="E31" s="417"/>
      <c r="F31" s="417"/>
      <c r="G31" s="417"/>
      <c r="H31" s="417"/>
      <c r="I31" s="417"/>
      <c r="J31" s="417"/>
      <c r="K31" s="417"/>
      <c r="L31" s="417"/>
      <c r="M31" s="417"/>
      <c r="N31" s="417"/>
      <c r="O31" s="417"/>
      <c r="P31" s="417"/>
      <c r="Q31" s="417"/>
      <c r="R31" s="418"/>
      <c r="S31" s="7"/>
    </row>
    <row r="32" spans="1:20" x14ac:dyDescent="0.25">
      <c r="A32" s="6"/>
      <c r="B32" s="419"/>
      <c r="C32" s="420"/>
      <c r="D32" s="420"/>
      <c r="E32" s="420"/>
      <c r="F32" s="420"/>
      <c r="G32" s="420"/>
      <c r="H32" s="420"/>
      <c r="I32" s="420"/>
      <c r="J32" s="420"/>
      <c r="K32" s="420"/>
      <c r="L32" s="420"/>
      <c r="M32" s="420"/>
      <c r="N32" s="420"/>
      <c r="O32" s="420"/>
      <c r="P32" s="420"/>
      <c r="Q32" s="420"/>
      <c r="R32" s="421"/>
      <c r="S32" s="7"/>
    </row>
    <row r="33" spans="1:19" x14ac:dyDescent="0.25">
      <c r="A33" s="6"/>
      <c r="B33" s="419"/>
      <c r="C33" s="420"/>
      <c r="D33" s="420"/>
      <c r="E33" s="420"/>
      <c r="F33" s="420"/>
      <c r="G33" s="420"/>
      <c r="H33" s="420"/>
      <c r="I33" s="420"/>
      <c r="J33" s="420"/>
      <c r="K33" s="420"/>
      <c r="L33" s="420"/>
      <c r="M33" s="420"/>
      <c r="N33" s="420"/>
      <c r="O33" s="420"/>
      <c r="P33" s="420"/>
      <c r="Q33" s="420"/>
      <c r="R33" s="421"/>
      <c r="S33" s="7"/>
    </row>
    <row r="34" spans="1:19" x14ac:dyDescent="0.25">
      <c r="A34" s="6"/>
      <c r="B34" s="419"/>
      <c r="C34" s="420"/>
      <c r="D34" s="420"/>
      <c r="E34" s="420"/>
      <c r="F34" s="420"/>
      <c r="G34" s="420"/>
      <c r="H34" s="420"/>
      <c r="I34" s="420"/>
      <c r="J34" s="420"/>
      <c r="K34" s="420"/>
      <c r="L34" s="420"/>
      <c r="M34" s="420"/>
      <c r="N34" s="420"/>
      <c r="O34" s="420"/>
      <c r="P34" s="420"/>
      <c r="Q34" s="420"/>
      <c r="R34" s="421"/>
      <c r="S34" s="7"/>
    </row>
    <row r="35" spans="1:19" x14ac:dyDescent="0.25">
      <c r="A35" s="6"/>
      <c r="B35" s="419"/>
      <c r="C35" s="420"/>
      <c r="D35" s="420"/>
      <c r="E35" s="420"/>
      <c r="F35" s="420"/>
      <c r="G35" s="420"/>
      <c r="H35" s="420"/>
      <c r="I35" s="420"/>
      <c r="J35" s="420"/>
      <c r="K35" s="420"/>
      <c r="L35" s="420"/>
      <c r="M35" s="420"/>
      <c r="N35" s="420"/>
      <c r="O35" s="420"/>
      <c r="P35" s="420"/>
      <c r="Q35" s="420"/>
      <c r="R35" s="421"/>
      <c r="S35" s="7"/>
    </row>
    <row r="36" spans="1:19" x14ac:dyDescent="0.25">
      <c r="A36" s="6"/>
      <c r="B36" s="419"/>
      <c r="C36" s="420"/>
      <c r="D36" s="420"/>
      <c r="E36" s="420"/>
      <c r="F36" s="420"/>
      <c r="G36" s="420"/>
      <c r="H36" s="420"/>
      <c r="I36" s="420"/>
      <c r="J36" s="420"/>
      <c r="K36" s="420"/>
      <c r="L36" s="420"/>
      <c r="M36" s="420"/>
      <c r="N36" s="420"/>
      <c r="O36" s="420"/>
      <c r="P36" s="420"/>
      <c r="Q36" s="420"/>
      <c r="R36" s="421"/>
      <c r="S36" s="7"/>
    </row>
    <row r="37" spans="1:19" x14ac:dyDescent="0.25">
      <c r="A37" s="6"/>
      <c r="B37" s="419"/>
      <c r="C37" s="420"/>
      <c r="D37" s="420"/>
      <c r="E37" s="420"/>
      <c r="F37" s="420"/>
      <c r="G37" s="420"/>
      <c r="H37" s="420"/>
      <c r="I37" s="420"/>
      <c r="J37" s="420"/>
      <c r="K37" s="420"/>
      <c r="L37" s="420"/>
      <c r="M37" s="420"/>
      <c r="N37" s="420"/>
      <c r="O37" s="420"/>
      <c r="P37" s="420"/>
      <c r="Q37" s="420"/>
      <c r="R37" s="421"/>
      <c r="S37" s="7"/>
    </row>
    <row r="38" spans="1:19" x14ac:dyDescent="0.25">
      <c r="A38" s="6"/>
      <c r="B38" s="419"/>
      <c r="C38" s="420"/>
      <c r="D38" s="420"/>
      <c r="E38" s="420"/>
      <c r="F38" s="420"/>
      <c r="G38" s="420"/>
      <c r="H38" s="420"/>
      <c r="I38" s="420"/>
      <c r="J38" s="420"/>
      <c r="K38" s="420"/>
      <c r="L38" s="420"/>
      <c r="M38" s="420"/>
      <c r="N38" s="420"/>
      <c r="O38" s="420"/>
      <c r="P38" s="420"/>
      <c r="Q38" s="420"/>
      <c r="R38" s="421"/>
      <c r="S38" s="7"/>
    </row>
    <row r="39" spans="1:19" x14ac:dyDescent="0.25">
      <c r="A39" s="6"/>
      <c r="B39" s="419"/>
      <c r="C39" s="420"/>
      <c r="D39" s="420"/>
      <c r="E39" s="420"/>
      <c r="F39" s="420"/>
      <c r="G39" s="420"/>
      <c r="H39" s="420"/>
      <c r="I39" s="420"/>
      <c r="J39" s="420"/>
      <c r="K39" s="420"/>
      <c r="L39" s="420"/>
      <c r="M39" s="420"/>
      <c r="N39" s="420"/>
      <c r="O39" s="420"/>
      <c r="P39" s="420"/>
      <c r="Q39" s="420"/>
      <c r="R39" s="421"/>
      <c r="S39" s="7"/>
    </row>
    <row r="40" spans="1:19" x14ac:dyDescent="0.25">
      <c r="A40" s="6"/>
      <c r="B40" s="419"/>
      <c r="C40" s="420"/>
      <c r="D40" s="420"/>
      <c r="E40" s="420"/>
      <c r="F40" s="420"/>
      <c r="G40" s="420"/>
      <c r="H40" s="420"/>
      <c r="I40" s="420"/>
      <c r="J40" s="420"/>
      <c r="K40" s="420"/>
      <c r="L40" s="420"/>
      <c r="M40" s="420"/>
      <c r="N40" s="420"/>
      <c r="O40" s="420"/>
      <c r="P40" s="420"/>
      <c r="Q40" s="420"/>
      <c r="R40" s="421"/>
      <c r="S40" s="7"/>
    </row>
    <row r="41" spans="1:19" x14ac:dyDescent="0.25">
      <c r="A41" s="6"/>
      <c r="B41" s="419"/>
      <c r="C41" s="420"/>
      <c r="D41" s="420"/>
      <c r="E41" s="420"/>
      <c r="F41" s="420"/>
      <c r="G41" s="420"/>
      <c r="H41" s="420"/>
      <c r="I41" s="420"/>
      <c r="J41" s="420"/>
      <c r="K41" s="420"/>
      <c r="L41" s="420"/>
      <c r="M41" s="420"/>
      <c r="N41" s="420"/>
      <c r="O41" s="420"/>
      <c r="P41" s="420"/>
      <c r="Q41" s="420"/>
      <c r="R41" s="421"/>
      <c r="S41" s="7"/>
    </row>
    <row r="42" spans="1:19" x14ac:dyDescent="0.25">
      <c r="A42" s="6"/>
      <c r="B42" s="419"/>
      <c r="C42" s="420"/>
      <c r="D42" s="420"/>
      <c r="E42" s="420"/>
      <c r="F42" s="420"/>
      <c r="G42" s="420"/>
      <c r="H42" s="420"/>
      <c r="I42" s="420"/>
      <c r="J42" s="420"/>
      <c r="K42" s="420"/>
      <c r="L42" s="420"/>
      <c r="M42" s="420"/>
      <c r="N42" s="420"/>
      <c r="O42" s="420"/>
      <c r="P42" s="420"/>
      <c r="Q42" s="420"/>
      <c r="R42" s="421"/>
      <c r="S42" s="7"/>
    </row>
    <row r="43" spans="1:19" ht="15.75" thickBot="1" x14ac:dyDescent="0.3">
      <c r="A43" s="6"/>
      <c r="B43" s="422"/>
      <c r="C43" s="423"/>
      <c r="D43" s="423"/>
      <c r="E43" s="423"/>
      <c r="F43" s="423"/>
      <c r="G43" s="423"/>
      <c r="H43" s="423"/>
      <c r="I43" s="423"/>
      <c r="J43" s="423"/>
      <c r="K43" s="423"/>
      <c r="L43" s="423"/>
      <c r="M43" s="423"/>
      <c r="N43" s="423"/>
      <c r="O43" s="423"/>
      <c r="P43" s="423"/>
      <c r="Q43" s="423"/>
      <c r="R43" s="424"/>
      <c r="S43" s="7"/>
    </row>
    <row r="44" spans="1:19" x14ac:dyDescent="0.25">
      <c r="A44" s="6"/>
      <c r="B44" s="297"/>
      <c r="C44" s="297"/>
      <c r="D44" s="297"/>
      <c r="E44" s="297"/>
      <c r="F44" s="297"/>
      <c r="G44" s="297"/>
      <c r="H44" s="297"/>
      <c r="I44" s="297"/>
      <c r="J44" s="297"/>
      <c r="K44" s="297"/>
      <c r="L44" s="297"/>
      <c r="M44" s="297"/>
      <c r="N44" s="297"/>
      <c r="O44" s="297"/>
      <c r="P44" s="297"/>
      <c r="Q44" s="297"/>
      <c r="R44" s="297"/>
      <c r="S44" s="7"/>
    </row>
    <row r="45" spans="1:19" x14ac:dyDescent="0.25">
      <c r="A45" s="6"/>
      <c r="B45" s="297"/>
      <c r="C45" s="297"/>
      <c r="D45" s="297"/>
      <c r="E45" s="297"/>
      <c r="F45" s="297"/>
      <c r="G45" s="297"/>
      <c r="H45" s="297"/>
      <c r="I45" s="297"/>
      <c r="J45" s="297"/>
      <c r="K45" s="297"/>
      <c r="L45" s="297"/>
      <c r="M45" s="297"/>
      <c r="N45" s="297"/>
      <c r="O45" s="297"/>
      <c r="P45" s="297"/>
      <c r="Q45" s="297"/>
      <c r="R45" s="297"/>
      <c r="S45" s="7"/>
    </row>
    <row r="46" spans="1:19" x14ac:dyDescent="0.25">
      <c r="A46" s="6"/>
      <c r="B46" s="297"/>
      <c r="C46" s="297"/>
      <c r="D46" s="297"/>
      <c r="E46" s="297"/>
      <c r="F46" s="297"/>
      <c r="G46" s="297"/>
      <c r="H46" s="297"/>
      <c r="I46" s="297"/>
      <c r="J46" s="297"/>
      <c r="K46" s="297"/>
      <c r="L46" s="297"/>
      <c r="M46" s="297"/>
      <c r="N46" s="297"/>
      <c r="O46" s="297"/>
      <c r="P46" s="297"/>
      <c r="Q46" s="297"/>
      <c r="R46" s="297"/>
      <c r="S46" s="7"/>
    </row>
    <row r="47" spans="1:19" x14ac:dyDescent="0.25">
      <c r="A47" s="6"/>
      <c r="B47" s="297"/>
      <c r="C47" s="297"/>
      <c r="D47" s="297"/>
      <c r="E47" s="297"/>
      <c r="F47" s="297"/>
      <c r="G47" s="297"/>
      <c r="H47" s="297"/>
      <c r="I47" s="297"/>
      <c r="J47" s="297"/>
      <c r="K47" s="297"/>
      <c r="L47" s="297"/>
      <c r="M47" s="297"/>
      <c r="N47" s="297"/>
      <c r="O47" s="297"/>
      <c r="P47" s="297"/>
      <c r="Q47" s="297"/>
      <c r="R47" s="297"/>
      <c r="S47" s="7"/>
    </row>
    <row r="48" spans="1:19" x14ac:dyDescent="0.25">
      <c r="A48" s="6"/>
      <c r="B48" s="297"/>
      <c r="C48" s="297"/>
      <c r="D48" s="297"/>
      <c r="E48" s="297"/>
      <c r="F48" s="297"/>
      <c r="G48" s="297"/>
      <c r="H48" s="297"/>
      <c r="I48" s="297"/>
      <c r="J48" s="297"/>
      <c r="K48" s="297"/>
      <c r="L48" s="297"/>
      <c r="M48" s="297"/>
      <c r="N48" s="297"/>
      <c r="O48" s="297"/>
      <c r="P48" s="297"/>
      <c r="Q48" s="297"/>
      <c r="R48" s="297"/>
      <c r="S48" s="7"/>
    </row>
    <row r="49" spans="1:20" x14ac:dyDescent="0.25">
      <c r="A49" s="6"/>
      <c r="B49" s="297"/>
      <c r="C49" s="297"/>
      <c r="D49" s="297"/>
      <c r="E49" s="297"/>
      <c r="F49" s="297"/>
      <c r="G49" s="297"/>
      <c r="H49" s="297"/>
      <c r="I49" s="297"/>
      <c r="J49" s="297"/>
      <c r="K49" s="297"/>
      <c r="L49" s="297"/>
      <c r="M49" s="297"/>
      <c r="N49" s="297"/>
      <c r="O49" s="297"/>
      <c r="P49" s="297"/>
      <c r="Q49" s="297"/>
      <c r="R49" s="297"/>
      <c r="S49" s="7"/>
    </row>
    <row r="50" spans="1:20" x14ac:dyDescent="0.25">
      <c r="A50" s="6"/>
      <c r="B50" s="297"/>
      <c r="C50" s="297"/>
      <c r="D50" s="297"/>
      <c r="E50" s="297"/>
      <c r="F50" s="297"/>
      <c r="G50" s="297"/>
      <c r="H50" s="297"/>
      <c r="I50" s="297"/>
      <c r="J50" s="297"/>
      <c r="K50" s="297"/>
      <c r="L50" s="297"/>
      <c r="M50" s="297"/>
      <c r="N50" s="297"/>
      <c r="O50" s="297"/>
      <c r="P50" s="297"/>
      <c r="Q50" s="297"/>
      <c r="R50" s="297"/>
      <c r="S50" s="7"/>
    </row>
    <row r="51" spans="1:20" x14ac:dyDescent="0.25">
      <c r="A51" s="6"/>
      <c r="B51" s="297"/>
      <c r="C51" s="297"/>
      <c r="D51" s="297"/>
      <c r="E51" s="297"/>
      <c r="F51" s="297"/>
      <c r="G51" s="297"/>
      <c r="H51" s="297"/>
      <c r="I51" s="297"/>
      <c r="J51" s="297"/>
      <c r="K51" s="297"/>
      <c r="L51" s="297"/>
      <c r="M51" s="297"/>
      <c r="N51" s="297"/>
      <c r="O51" s="297"/>
      <c r="P51" s="297"/>
      <c r="Q51" s="297"/>
      <c r="R51" s="297"/>
      <c r="S51" s="7"/>
    </row>
    <row r="52" spans="1:20" x14ac:dyDescent="0.25">
      <c r="A52" s="6"/>
      <c r="B52" s="297"/>
      <c r="C52" s="297"/>
      <c r="D52" s="297"/>
      <c r="E52" s="297"/>
      <c r="F52" s="297"/>
      <c r="G52" s="297"/>
      <c r="H52" s="297"/>
      <c r="I52" s="297"/>
      <c r="J52" s="297"/>
      <c r="K52" s="297"/>
      <c r="L52" s="297"/>
      <c r="M52" s="297"/>
      <c r="N52" s="297"/>
      <c r="O52" s="297"/>
      <c r="P52" s="297"/>
      <c r="Q52" s="297"/>
      <c r="R52" s="297"/>
      <c r="S52" s="7"/>
    </row>
    <row r="53" spans="1:20" x14ac:dyDescent="0.25">
      <c r="A53" s="6"/>
      <c r="B53" s="6"/>
      <c r="C53" s="6"/>
      <c r="D53" s="6"/>
      <c r="E53" s="6"/>
      <c r="F53" s="6"/>
      <c r="G53" s="6"/>
      <c r="H53" s="6"/>
      <c r="I53" s="6"/>
      <c r="J53" s="6"/>
      <c r="K53" s="6"/>
      <c r="L53" s="6"/>
      <c r="M53" s="6"/>
      <c r="N53" s="7"/>
      <c r="O53" s="7"/>
      <c r="P53" s="7"/>
      <c r="Q53" s="7"/>
      <c r="R53" s="7"/>
      <c r="S53" s="7"/>
    </row>
    <row r="54" spans="1:20" ht="16.5" thickBot="1" x14ac:dyDescent="0.3">
      <c r="A54" s="6"/>
      <c r="B54" s="70" t="s">
        <v>54</v>
      </c>
      <c r="C54" s="71"/>
      <c r="D54" s="71"/>
      <c r="E54" s="6"/>
      <c r="F54" s="6"/>
      <c r="G54" s="6"/>
      <c r="H54" s="6"/>
      <c r="I54" s="6"/>
      <c r="J54" s="6"/>
      <c r="K54" s="6"/>
      <c r="L54" s="6"/>
      <c r="M54" s="6"/>
      <c r="N54" s="7"/>
      <c r="O54" s="7"/>
      <c r="P54" s="7"/>
      <c r="Q54" s="7"/>
      <c r="R54" s="7"/>
      <c r="S54" s="7"/>
    </row>
    <row r="55" spans="1:20" ht="16.5" customHeight="1" x14ac:dyDescent="0.25">
      <c r="A55" s="6"/>
      <c r="B55" s="76" t="s">
        <v>55</v>
      </c>
      <c r="C55" s="77"/>
      <c r="D55" s="77"/>
      <c r="E55" s="77"/>
      <c r="F55" s="142"/>
      <c r="G55" s="77" t="s">
        <v>319</v>
      </c>
      <c r="H55" s="77"/>
      <c r="I55" s="142"/>
      <c r="J55" s="77" t="s">
        <v>56</v>
      </c>
      <c r="K55" s="77"/>
      <c r="L55" s="77"/>
      <c r="M55" s="77"/>
      <c r="N55" s="142"/>
      <c r="O55" s="84" t="s">
        <v>57</v>
      </c>
      <c r="P55" s="84"/>
      <c r="Q55" s="84"/>
      <c r="R55" s="85"/>
      <c r="S55" s="7"/>
      <c r="T55" s="7"/>
    </row>
    <row r="56" spans="1:20" x14ac:dyDescent="0.25">
      <c r="A56" s="6"/>
      <c r="B56" s="89"/>
      <c r="C56" s="26"/>
      <c r="D56" s="26"/>
      <c r="E56" s="26"/>
      <c r="F56" s="90"/>
      <c r="G56" s="26"/>
      <c r="H56" s="26"/>
      <c r="I56" s="26"/>
      <c r="J56" s="26"/>
      <c r="K56" s="26"/>
      <c r="L56" s="26"/>
      <c r="M56" s="90"/>
      <c r="N56" s="26"/>
      <c r="O56" s="26"/>
      <c r="P56" s="26"/>
      <c r="Q56" s="26"/>
      <c r="R56" s="91"/>
      <c r="S56" s="7"/>
    </row>
    <row r="57" spans="1:20" x14ac:dyDescent="0.25">
      <c r="A57" s="6"/>
      <c r="B57" s="78" t="s">
        <v>310</v>
      </c>
      <c r="C57" s="6"/>
      <c r="D57" s="6"/>
      <c r="E57" s="6"/>
      <c r="F57" s="141"/>
      <c r="G57" s="6" t="s">
        <v>311</v>
      </c>
      <c r="H57" s="6"/>
      <c r="I57" s="6"/>
      <c r="J57" s="6"/>
      <c r="K57" s="6"/>
      <c r="L57" s="6"/>
      <c r="M57" s="141"/>
      <c r="N57" s="7" t="s">
        <v>312</v>
      </c>
      <c r="O57" s="7"/>
      <c r="P57" s="7"/>
      <c r="Q57" s="7"/>
      <c r="R57" s="79"/>
      <c r="S57" s="7"/>
    </row>
    <row r="58" spans="1:20" x14ac:dyDescent="0.25">
      <c r="A58" s="6"/>
      <c r="B58" s="89"/>
      <c r="C58" s="26"/>
      <c r="D58" s="26"/>
      <c r="E58" s="26"/>
      <c r="F58" s="90"/>
      <c r="G58" s="26"/>
      <c r="H58" s="26"/>
      <c r="I58" s="26"/>
      <c r="J58" s="26"/>
      <c r="K58" s="26"/>
      <c r="L58" s="26"/>
      <c r="M58" s="90"/>
      <c r="N58" s="26"/>
      <c r="O58" s="26"/>
      <c r="P58" s="26"/>
      <c r="Q58" s="26"/>
      <c r="R58" s="91"/>
      <c r="S58" s="7"/>
    </row>
    <row r="59" spans="1:20" x14ac:dyDescent="0.25">
      <c r="A59" s="6"/>
      <c r="B59" s="78" t="s">
        <v>309</v>
      </c>
      <c r="C59" s="6"/>
      <c r="D59" s="6"/>
      <c r="E59" s="6"/>
      <c r="F59" s="141"/>
      <c r="G59" s="6" t="s">
        <v>374</v>
      </c>
      <c r="H59" s="6"/>
      <c r="I59" s="6"/>
      <c r="J59" s="6"/>
      <c r="K59" s="6"/>
      <c r="L59" s="6"/>
      <c r="M59" s="141"/>
      <c r="N59" s="7" t="s">
        <v>373</v>
      </c>
      <c r="O59" s="7"/>
      <c r="P59" s="7"/>
      <c r="Q59" s="7"/>
      <c r="R59" s="79"/>
      <c r="S59" s="7"/>
    </row>
    <row r="60" spans="1:20" x14ac:dyDescent="0.25">
      <c r="A60" s="6"/>
      <c r="B60" s="89"/>
      <c r="C60" s="26"/>
      <c r="D60" s="26"/>
      <c r="E60" s="26"/>
      <c r="F60" s="90"/>
      <c r="G60" s="26"/>
      <c r="H60" s="26"/>
      <c r="I60" s="26"/>
      <c r="J60" s="26"/>
      <c r="K60" s="26"/>
      <c r="L60" s="26"/>
      <c r="M60" s="90"/>
      <c r="N60" s="26"/>
      <c r="O60" s="26"/>
      <c r="P60" s="26"/>
      <c r="Q60" s="26"/>
      <c r="R60" s="91"/>
      <c r="S60" s="7"/>
    </row>
    <row r="61" spans="1:20" x14ac:dyDescent="0.25">
      <c r="A61" s="6"/>
      <c r="B61" s="78" t="s">
        <v>58</v>
      </c>
      <c r="C61" s="6"/>
      <c r="D61" s="6"/>
      <c r="E61" s="6"/>
      <c r="F61" s="141"/>
      <c r="G61" s="6" t="s">
        <v>60</v>
      </c>
      <c r="H61" s="6"/>
      <c r="I61" s="6"/>
      <c r="J61" s="6"/>
      <c r="K61" s="6"/>
      <c r="L61" s="6"/>
      <c r="M61" s="141"/>
      <c r="N61" s="7" t="s">
        <v>59</v>
      </c>
      <c r="O61" s="7"/>
      <c r="P61" s="7"/>
      <c r="Q61" s="7"/>
      <c r="R61" s="79"/>
      <c r="S61" s="7"/>
    </row>
    <row r="62" spans="1:20" x14ac:dyDescent="0.25">
      <c r="A62" s="6"/>
      <c r="B62" s="89"/>
      <c r="C62" s="26"/>
      <c r="D62" s="26"/>
      <c r="E62" s="26"/>
      <c r="F62" s="90"/>
      <c r="G62" s="26"/>
      <c r="H62" s="26"/>
      <c r="I62" s="26"/>
      <c r="J62" s="26"/>
      <c r="K62" s="26"/>
      <c r="L62" s="26"/>
      <c r="M62" s="90"/>
      <c r="N62" s="26"/>
      <c r="O62" s="26"/>
      <c r="P62" s="26"/>
      <c r="Q62" s="26"/>
      <c r="R62" s="91"/>
      <c r="S62" s="7"/>
    </row>
    <row r="63" spans="1:20" x14ac:dyDescent="0.25">
      <c r="A63" s="6"/>
      <c r="B63" s="78" t="s">
        <v>61</v>
      </c>
      <c r="C63" s="6"/>
      <c r="D63" s="6"/>
      <c r="E63" s="6"/>
      <c r="F63" s="141"/>
      <c r="G63" s="6" t="s">
        <v>320</v>
      </c>
      <c r="H63" s="6"/>
      <c r="I63" s="6"/>
      <c r="J63" s="6"/>
      <c r="K63" s="6"/>
      <c r="L63" s="6"/>
      <c r="M63" s="6"/>
      <c r="N63" s="7"/>
      <c r="O63" s="7"/>
      <c r="P63" s="7"/>
      <c r="Q63" s="7"/>
      <c r="R63" s="79"/>
      <c r="S63" s="7"/>
    </row>
    <row r="64" spans="1:20" x14ac:dyDescent="0.25">
      <c r="A64" s="6"/>
      <c r="B64" s="78"/>
      <c r="C64" s="6"/>
      <c r="D64" s="6"/>
      <c r="E64" s="6"/>
      <c r="F64" s="141"/>
      <c r="G64" s="6" t="s">
        <v>63</v>
      </c>
      <c r="H64" s="6"/>
      <c r="I64" s="6"/>
      <c r="J64" s="6"/>
      <c r="K64" s="6"/>
      <c r="L64" s="6"/>
      <c r="M64" s="6"/>
      <c r="N64" s="7"/>
      <c r="O64" s="7"/>
      <c r="P64" s="7"/>
      <c r="Q64" s="7"/>
      <c r="R64" s="79"/>
      <c r="S64" s="7"/>
    </row>
    <row r="65" spans="1:19" x14ac:dyDescent="0.25">
      <c r="A65" s="6"/>
      <c r="B65" s="78"/>
      <c r="C65" s="6"/>
      <c r="D65" s="6"/>
      <c r="E65" s="6"/>
      <c r="F65" s="141"/>
      <c r="G65" s="6" t="s">
        <v>62</v>
      </c>
      <c r="H65" s="6"/>
      <c r="I65" s="6"/>
      <c r="J65" s="6"/>
      <c r="K65" s="6"/>
      <c r="L65" s="6"/>
      <c r="M65" s="6"/>
      <c r="N65" s="7"/>
      <c r="O65" s="7"/>
      <c r="P65" s="7"/>
      <c r="Q65" s="7"/>
      <c r="R65" s="79"/>
      <c r="S65" s="7"/>
    </row>
    <row r="66" spans="1:19" x14ac:dyDescent="0.25">
      <c r="A66" s="6"/>
      <c r="B66" s="89"/>
      <c r="C66" s="26"/>
      <c r="D66" s="26"/>
      <c r="E66" s="26"/>
      <c r="F66" s="90"/>
      <c r="G66" s="26"/>
      <c r="H66" s="26"/>
      <c r="I66" s="26"/>
      <c r="J66" s="26"/>
      <c r="K66" s="26"/>
      <c r="L66" s="26"/>
      <c r="M66" s="90"/>
      <c r="N66" s="26"/>
      <c r="O66" s="26"/>
      <c r="P66" s="26"/>
      <c r="Q66" s="26"/>
      <c r="R66" s="91"/>
      <c r="S66" s="7"/>
    </row>
    <row r="67" spans="1:19" x14ac:dyDescent="0.25">
      <c r="A67" s="6"/>
      <c r="B67" s="78" t="s">
        <v>64</v>
      </c>
      <c r="C67" s="6"/>
      <c r="D67" s="6"/>
      <c r="E67" s="6"/>
      <c r="F67" s="141"/>
      <c r="G67" s="6" t="s">
        <v>66</v>
      </c>
      <c r="H67" s="6"/>
      <c r="I67" s="6"/>
      <c r="J67" s="6"/>
      <c r="K67" s="6"/>
      <c r="L67" s="6"/>
      <c r="M67" s="6"/>
      <c r="N67" s="7"/>
      <c r="O67" s="7"/>
      <c r="P67" s="7"/>
      <c r="Q67" s="7"/>
      <c r="R67" s="79"/>
      <c r="S67" s="7"/>
    </row>
    <row r="68" spans="1:19" x14ac:dyDescent="0.25">
      <c r="A68" s="6"/>
      <c r="B68" s="78" t="s">
        <v>65</v>
      </c>
      <c r="C68" s="6"/>
      <c r="D68" s="6"/>
      <c r="E68" s="6"/>
      <c r="F68" s="141"/>
      <c r="G68" s="6" t="s">
        <v>67</v>
      </c>
      <c r="H68" s="6"/>
      <c r="I68" s="6"/>
      <c r="J68" s="6"/>
      <c r="K68" s="6"/>
      <c r="L68" s="6"/>
      <c r="M68" s="6"/>
      <c r="N68" s="7"/>
      <c r="O68" s="7"/>
      <c r="P68" s="7"/>
      <c r="Q68" s="7"/>
      <c r="R68" s="79"/>
      <c r="S68" s="7"/>
    </row>
    <row r="69" spans="1:19" ht="15.75" thickBot="1" x14ac:dyDescent="0.3">
      <c r="A69" s="6"/>
      <c r="B69" s="86"/>
      <c r="C69" s="68"/>
      <c r="D69" s="68"/>
      <c r="E69" s="68"/>
      <c r="F69" s="143"/>
      <c r="G69" s="68" t="s">
        <v>68</v>
      </c>
      <c r="H69" s="68"/>
      <c r="I69" s="68"/>
      <c r="J69" s="68"/>
      <c r="K69" s="68"/>
      <c r="L69" s="68"/>
      <c r="M69" s="68"/>
      <c r="N69" s="87"/>
      <c r="O69" s="87"/>
      <c r="P69" s="87"/>
      <c r="Q69" s="87"/>
      <c r="R69" s="88"/>
      <c r="S69" s="7"/>
    </row>
    <row r="70" spans="1:19" x14ac:dyDescent="0.25">
      <c r="A70" s="6"/>
      <c r="B70" s="6"/>
      <c r="C70" s="6"/>
      <c r="D70" s="6"/>
      <c r="E70" s="6"/>
      <c r="F70" s="6"/>
      <c r="G70" s="6"/>
      <c r="H70" s="6"/>
      <c r="I70" s="6"/>
      <c r="J70" s="6"/>
      <c r="K70" s="6"/>
      <c r="L70" s="6"/>
      <c r="M70" s="6"/>
      <c r="N70" s="7"/>
      <c r="O70" s="7"/>
      <c r="P70" s="7"/>
      <c r="Q70" s="7"/>
      <c r="R70" s="7"/>
      <c r="S70" s="7"/>
    </row>
    <row r="71" spans="1:19" ht="16.5" thickBot="1" x14ac:dyDescent="0.3">
      <c r="A71" s="6"/>
      <c r="B71" s="92" t="s">
        <v>69</v>
      </c>
      <c r="C71" s="93"/>
      <c r="D71" s="93"/>
      <c r="E71" s="26"/>
      <c r="F71" s="6"/>
      <c r="G71" s="6"/>
      <c r="H71" s="6"/>
      <c r="I71" s="6"/>
      <c r="J71" s="6"/>
      <c r="K71" s="6"/>
      <c r="L71" s="6"/>
      <c r="M71" s="6"/>
      <c r="N71" s="7"/>
      <c r="O71" s="7"/>
      <c r="P71" s="7"/>
      <c r="Q71" s="7"/>
      <c r="R71" s="7"/>
      <c r="S71" s="7"/>
    </row>
    <row r="72" spans="1:19" x14ac:dyDescent="0.25">
      <c r="A72" s="6"/>
      <c r="B72" s="76" t="s">
        <v>70</v>
      </c>
      <c r="C72" s="77"/>
      <c r="D72" s="77"/>
      <c r="E72" s="77"/>
      <c r="F72" s="77"/>
      <c r="G72" s="77" t="s">
        <v>11</v>
      </c>
      <c r="H72" s="77" t="s">
        <v>394</v>
      </c>
      <c r="I72" s="77"/>
      <c r="J72" s="77"/>
      <c r="K72" s="77"/>
      <c r="L72" s="77"/>
      <c r="M72" s="77"/>
      <c r="N72" s="84"/>
      <c r="O72" s="84"/>
      <c r="P72" s="84"/>
      <c r="Q72" s="84"/>
      <c r="R72" s="85"/>
      <c r="S72" s="7"/>
    </row>
    <row r="73" spans="1:19" x14ac:dyDescent="0.25">
      <c r="A73" s="6"/>
      <c r="B73" s="89"/>
      <c r="C73" s="26"/>
      <c r="D73" s="26"/>
      <c r="E73" s="26"/>
      <c r="F73" s="26"/>
      <c r="G73" s="26"/>
      <c r="H73" s="26"/>
      <c r="I73" s="26"/>
      <c r="J73" s="26"/>
      <c r="K73" s="26"/>
      <c r="L73" s="26"/>
      <c r="M73" s="26"/>
      <c r="N73" s="26"/>
      <c r="O73" s="26"/>
      <c r="P73" s="26"/>
      <c r="Q73" s="26"/>
      <c r="R73" s="91"/>
      <c r="S73" s="7"/>
    </row>
    <row r="74" spans="1:19" x14ac:dyDescent="0.25">
      <c r="A74" s="6"/>
      <c r="B74" s="78" t="s">
        <v>71</v>
      </c>
      <c r="C74" s="6"/>
      <c r="D74" s="6"/>
      <c r="E74" s="6"/>
      <c r="F74" s="6"/>
      <c r="G74" s="141"/>
      <c r="H74" s="6" t="s">
        <v>72</v>
      </c>
      <c r="I74" s="141"/>
      <c r="J74" s="141"/>
      <c r="K74" s="141"/>
      <c r="L74" s="7" t="s">
        <v>73</v>
      </c>
      <c r="M74" s="6"/>
      <c r="N74" s="6"/>
      <c r="O74" s="7"/>
      <c r="P74" s="7"/>
      <c r="Q74" s="7"/>
      <c r="R74" s="79"/>
      <c r="S74" s="7"/>
    </row>
    <row r="75" spans="1:19" x14ac:dyDescent="0.25">
      <c r="A75" s="6"/>
      <c r="B75" s="89"/>
      <c r="C75" s="26"/>
      <c r="D75" s="26"/>
      <c r="E75" s="26"/>
      <c r="F75" s="26"/>
      <c r="G75" s="26"/>
      <c r="H75" s="26"/>
      <c r="I75" s="26"/>
      <c r="J75" s="26"/>
      <c r="K75" s="26"/>
      <c r="L75" s="26"/>
      <c r="M75" s="26"/>
      <c r="N75" s="26"/>
      <c r="O75" s="26"/>
      <c r="P75" s="26"/>
      <c r="Q75" s="26"/>
      <c r="R75" s="91"/>
      <c r="S75" s="7"/>
    </row>
    <row r="76" spans="1:19" x14ac:dyDescent="0.25">
      <c r="A76" s="6"/>
      <c r="B76" s="78" t="s">
        <v>74</v>
      </c>
      <c r="C76" s="6"/>
      <c r="D76" s="6"/>
      <c r="E76" s="6"/>
      <c r="F76" s="6"/>
      <c r="G76" s="141"/>
      <c r="H76" s="6" t="s">
        <v>76</v>
      </c>
      <c r="I76" s="141"/>
      <c r="J76" s="141"/>
      <c r="K76" s="141"/>
      <c r="L76" s="6"/>
      <c r="M76" s="6"/>
      <c r="N76" s="7"/>
      <c r="O76" s="7"/>
      <c r="P76" s="7"/>
      <c r="Q76" s="7"/>
      <c r="R76" s="79"/>
      <c r="S76" s="7"/>
    </row>
    <row r="77" spans="1:19" x14ac:dyDescent="0.25">
      <c r="A77" s="6"/>
      <c r="B77" s="78" t="s">
        <v>75</v>
      </c>
      <c r="C77" s="6"/>
      <c r="D77" s="6"/>
      <c r="E77" s="6"/>
      <c r="F77" s="6"/>
      <c r="G77" s="141"/>
      <c r="H77" s="6" t="s">
        <v>157</v>
      </c>
      <c r="I77" s="141"/>
      <c r="J77" s="141"/>
      <c r="K77" s="141"/>
      <c r="L77" s="6"/>
      <c r="M77" s="6"/>
      <c r="N77" s="7"/>
      <c r="O77" s="7"/>
      <c r="P77" s="7"/>
      <c r="Q77" s="7"/>
      <c r="R77" s="79"/>
      <c r="S77" s="7"/>
    </row>
    <row r="78" spans="1:19" x14ac:dyDescent="0.25">
      <c r="A78" s="6"/>
      <c r="B78" s="78"/>
      <c r="C78" s="6"/>
      <c r="D78" s="6"/>
      <c r="E78" s="6"/>
      <c r="F78" s="6"/>
      <c r="G78" s="141"/>
      <c r="H78" s="6" t="s">
        <v>77</v>
      </c>
      <c r="I78" s="141"/>
      <c r="J78" s="141"/>
      <c r="K78" s="141"/>
      <c r="L78" s="6"/>
      <c r="M78" s="6"/>
      <c r="N78" s="7"/>
      <c r="O78" s="7"/>
      <c r="P78" s="7"/>
      <c r="Q78" s="7"/>
      <c r="R78" s="79"/>
      <c r="S78" s="7"/>
    </row>
    <row r="79" spans="1:19" x14ac:dyDescent="0.25">
      <c r="A79" s="6"/>
      <c r="B79" s="89"/>
      <c r="C79" s="26"/>
      <c r="D79" s="26"/>
      <c r="E79" s="26"/>
      <c r="F79" s="26"/>
      <c r="G79" s="26"/>
      <c r="H79" s="26"/>
      <c r="I79" s="26"/>
      <c r="J79" s="26"/>
      <c r="K79" s="26"/>
      <c r="L79" s="26"/>
      <c r="M79" s="26"/>
      <c r="N79" s="26"/>
      <c r="O79" s="26"/>
      <c r="P79" s="26"/>
      <c r="Q79" s="26"/>
      <c r="R79" s="91"/>
      <c r="S79" s="7"/>
    </row>
    <row r="80" spans="1:19" x14ac:dyDescent="0.25">
      <c r="A80" s="6"/>
      <c r="B80" s="78" t="s">
        <v>78</v>
      </c>
      <c r="C80" s="6"/>
      <c r="D80" s="6"/>
      <c r="E80" s="6"/>
      <c r="F80" s="6"/>
      <c r="G80" s="141"/>
      <c r="H80" s="6" t="s">
        <v>79</v>
      </c>
      <c r="I80" s="141"/>
      <c r="J80" s="141"/>
      <c r="K80" s="141"/>
      <c r="L80" s="6"/>
      <c r="M80" s="6"/>
      <c r="N80" s="7"/>
      <c r="O80" s="7"/>
      <c r="P80" s="7"/>
      <c r="Q80" s="7"/>
      <c r="R80" s="79"/>
      <c r="S80" s="7"/>
    </row>
    <row r="81" spans="1:24" x14ac:dyDescent="0.25">
      <c r="A81" s="6"/>
      <c r="B81" s="78"/>
      <c r="C81" s="6"/>
      <c r="D81" s="6"/>
      <c r="E81" s="6"/>
      <c r="F81" s="6"/>
      <c r="G81" s="141"/>
      <c r="H81" s="6" t="s">
        <v>80</v>
      </c>
      <c r="I81" s="141"/>
      <c r="J81" s="141"/>
      <c r="K81" s="141"/>
      <c r="L81" s="6"/>
      <c r="M81" s="6"/>
      <c r="N81" s="7"/>
      <c r="O81" s="7"/>
      <c r="P81" s="7"/>
      <c r="Q81" s="7"/>
      <c r="R81" s="79"/>
      <c r="S81" s="7"/>
    </row>
    <row r="82" spans="1:24" x14ac:dyDescent="0.25">
      <c r="A82" s="6"/>
      <c r="B82" s="78"/>
      <c r="C82" s="6"/>
      <c r="D82" s="6"/>
      <c r="E82" s="6"/>
      <c r="F82" s="6"/>
      <c r="G82" s="141"/>
      <c r="H82" s="6" t="s">
        <v>81</v>
      </c>
      <c r="I82" s="141"/>
      <c r="J82" s="141"/>
      <c r="K82" s="141"/>
      <c r="L82" s="6"/>
      <c r="M82" s="6"/>
      <c r="N82" s="7"/>
      <c r="O82" s="7"/>
      <c r="P82" s="7"/>
      <c r="Q82" s="7"/>
      <c r="R82" s="79"/>
      <c r="S82" s="7"/>
    </row>
    <row r="83" spans="1:24" x14ac:dyDescent="0.25">
      <c r="A83" s="6"/>
      <c r="B83" s="89"/>
      <c r="C83" s="26"/>
      <c r="D83" s="26"/>
      <c r="E83" s="26"/>
      <c r="F83" s="26"/>
      <c r="G83" s="26"/>
      <c r="H83" s="26"/>
      <c r="I83" s="26"/>
      <c r="J83" s="26"/>
      <c r="K83" s="26"/>
      <c r="L83" s="26"/>
      <c r="M83" s="26"/>
      <c r="N83" s="26"/>
      <c r="O83" s="26"/>
      <c r="P83" s="26"/>
      <c r="Q83" s="26"/>
      <c r="R83" s="91"/>
      <c r="S83" s="7"/>
    </row>
    <row r="84" spans="1:24" x14ac:dyDescent="0.25">
      <c r="A84" s="6"/>
      <c r="B84" s="78" t="s">
        <v>82</v>
      </c>
      <c r="C84" s="6"/>
      <c r="D84" s="6"/>
      <c r="E84" s="6"/>
      <c r="F84" s="6"/>
      <c r="G84" s="141"/>
      <c r="H84" s="6" t="s">
        <v>83</v>
      </c>
      <c r="I84" s="141"/>
      <c r="J84" s="141"/>
      <c r="K84" s="141"/>
      <c r="L84" s="6"/>
      <c r="M84" s="6"/>
      <c r="N84" s="7"/>
      <c r="O84" s="7"/>
      <c r="P84" s="7"/>
      <c r="Q84" s="7"/>
      <c r="R84" s="79"/>
      <c r="S84" s="7"/>
    </row>
    <row r="85" spans="1:24" x14ac:dyDescent="0.25">
      <c r="A85" s="6"/>
      <c r="B85" s="78"/>
      <c r="C85" s="6"/>
      <c r="D85" s="6"/>
      <c r="E85" s="6"/>
      <c r="F85" s="6"/>
      <c r="G85" s="141"/>
      <c r="H85" s="6" t="s">
        <v>84</v>
      </c>
      <c r="I85" s="141"/>
      <c r="J85" s="141"/>
      <c r="K85" s="141"/>
      <c r="L85" s="6"/>
      <c r="M85" s="6"/>
      <c r="N85" s="7"/>
      <c r="O85" s="7"/>
      <c r="P85" s="7"/>
      <c r="Q85" s="7"/>
      <c r="R85" s="79"/>
      <c r="S85" s="7"/>
    </row>
    <row r="86" spans="1:24" ht="15.75" thickBot="1" x14ac:dyDescent="0.3">
      <c r="A86" s="6"/>
      <c r="B86" s="86"/>
      <c r="C86" s="68"/>
      <c r="D86" s="68"/>
      <c r="E86" s="68"/>
      <c r="F86" s="68"/>
      <c r="G86" s="143"/>
      <c r="H86" s="68" t="s">
        <v>85</v>
      </c>
      <c r="I86" s="143"/>
      <c r="J86" s="143"/>
      <c r="K86" s="143"/>
      <c r="L86" s="68"/>
      <c r="M86" s="68"/>
      <c r="N86" s="87"/>
      <c r="O86" s="87"/>
      <c r="P86" s="87"/>
      <c r="Q86" s="87"/>
      <c r="R86" s="88"/>
      <c r="S86" s="7"/>
    </row>
    <row r="87" spans="1:24" x14ac:dyDescent="0.25">
      <c r="A87" s="6"/>
      <c r="B87" s="6"/>
      <c r="C87" s="6"/>
      <c r="D87" s="6"/>
      <c r="E87" s="6"/>
      <c r="F87" s="6"/>
      <c r="G87" s="6"/>
      <c r="H87" s="6"/>
      <c r="I87" s="6"/>
      <c r="J87" s="6"/>
      <c r="K87" s="6"/>
      <c r="L87" s="6"/>
      <c r="M87" s="6"/>
      <c r="N87" s="7"/>
      <c r="O87" s="7"/>
      <c r="P87" s="7"/>
      <c r="Q87" s="7"/>
      <c r="R87" s="7"/>
      <c r="S87" s="7"/>
      <c r="X87" s="6"/>
    </row>
    <row r="88" spans="1:24" ht="16.5" thickBot="1" x14ac:dyDescent="0.3">
      <c r="A88" s="6"/>
      <c r="B88" s="92" t="s">
        <v>86</v>
      </c>
      <c r="C88" s="93"/>
      <c r="D88" s="93"/>
      <c r="E88" s="94"/>
      <c r="F88" s="6"/>
      <c r="G88" s="6"/>
      <c r="H88" s="6"/>
      <c r="I88" s="6"/>
      <c r="J88" s="6"/>
      <c r="K88" s="6"/>
      <c r="L88" s="6"/>
      <c r="M88" s="6"/>
      <c r="N88" s="7"/>
      <c r="O88" s="7"/>
      <c r="P88" s="7"/>
      <c r="Q88" s="7"/>
      <c r="R88" s="7"/>
      <c r="S88" s="7"/>
      <c r="X88" s="6"/>
    </row>
    <row r="89" spans="1:24" x14ac:dyDescent="0.25">
      <c r="A89" s="6"/>
      <c r="B89" s="76" t="s">
        <v>290</v>
      </c>
      <c r="C89" s="77"/>
      <c r="D89" s="77"/>
      <c r="E89" s="142"/>
      <c r="F89" s="142"/>
      <c r="G89" s="77" t="s">
        <v>377</v>
      </c>
      <c r="H89" s="77"/>
      <c r="I89" s="142"/>
      <c r="J89" s="142"/>
      <c r="K89" s="142"/>
      <c r="L89" s="77"/>
      <c r="M89" s="77"/>
      <c r="N89" s="84"/>
      <c r="O89" s="84"/>
      <c r="P89" s="84"/>
      <c r="Q89" s="84"/>
      <c r="R89" s="85"/>
      <c r="S89" s="7"/>
    </row>
    <row r="90" spans="1:24" x14ac:dyDescent="0.25">
      <c r="A90" s="6"/>
      <c r="B90" s="78"/>
      <c r="C90" s="6"/>
      <c r="D90" s="6"/>
      <c r="E90" s="6"/>
      <c r="F90" s="141"/>
      <c r="G90" s="6" t="s">
        <v>395</v>
      </c>
      <c r="H90" s="6"/>
      <c r="I90" s="141"/>
      <c r="J90" s="141"/>
      <c r="K90" s="141"/>
      <c r="L90" s="6"/>
      <c r="M90" s="6"/>
      <c r="N90" s="7"/>
      <c r="O90" s="7"/>
      <c r="P90" s="7"/>
      <c r="Q90" s="7"/>
      <c r="R90" s="79"/>
      <c r="S90" s="7"/>
    </row>
    <row r="91" spans="1:24" x14ac:dyDescent="0.25">
      <c r="A91" s="6"/>
      <c r="B91" s="78"/>
      <c r="C91" s="6"/>
      <c r="D91" s="6"/>
      <c r="E91" s="6"/>
      <c r="F91" s="141"/>
      <c r="G91" s="6" t="s">
        <v>377</v>
      </c>
      <c r="H91" s="141"/>
      <c r="I91" s="141"/>
      <c r="J91" s="141"/>
      <c r="K91" s="141"/>
      <c r="L91" s="6"/>
      <c r="M91" s="6"/>
      <c r="N91" s="7"/>
      <c r="O91" s="7"/>
      <c r="P91" s="7"/>
      <c r="Q91" s="7"/>
      <c r="R91" s="79"/>
      <c r="S91" s="7"/>
    </row>
    <row r="92" spans="1:24" x14ac:dyDescent="0.25">
      <c r="A92" s="6"/>
      <c r="B92" s="89"/>
      <c r="C92" s="26"/>
      <c r="D92" s="26"/>
      <c r="E92" s="26"/>
      <c r="F92" s="26"/>
      <c r="G92" s="26"/>
      <c r="H92" s="26"/>
      <c r="I92" s="26"/>
      <c r="J92" s="26"/>
      <c r="K92" s="26"/>
      <c r="L92" s="26"/>
      <c r="M92" s="26"/>
      <c r="N92" s="26"/>
      <c r="O92" s="26"/>
      <c r="P92" s="26"/>
      <c r="Q92" s="26"/>
      <c r="R92" s="91"/>
      <c r="S92" s="7"/>
    </row>
    <row r="93" spans="1:24" x14ac:dyDescent="0.25">
      <c r="A93" s="6"/>
      <c r="B93" s="78" t="s">
        <v>87</v>
      </c>
      <c r="C93" s="6"/>
      <c r="D93" s="6"/>
      <c r="E93" s="6"/>
      <c r="F93" s="141"/>
      <c r="G93" s="6" t="s">
        <v>321</v>
      </c>
      <c r="H93" s="141"/>
      <c r="I93" s="141"/>
      <c r="J93" s="141"/>
      <c r="K93" s="141"/>
      <c r="L93" s="6"/>
      <c r="M93" s="6"/>
      <c r="N93" s="7"/>
      <c r="O93" s="7"/>
      <c r="P93" s="7"/>
      <c r="Q93" s="7"/>
      <c r="R93" s="79"/>
      <c r="S93" s="7"/>
    </row>
    <row r="94" spans="1:24" x14ac:dyDescent="0.25">
      <c r="A94" s="6"/>
      <c r="B94" s="78"/>
      <c r="C94" s="6"/>
      <c r="D94" s="6"/>
      <c r="E94" s="6"/>
      <c r="F94" s="141"/>
      <c r="G94" s="6" t="s">
        <v>322</v>
      </c>
      <c r="H94" s="141"/>
      <c r="I94" s="141"/>
      <c r="J94" s="141"/>
      <c r="K94" s="141"/>
      <c r="L94" s="6"/>
      <c r="M94" s="6"/>
      <c r="N94" s="7"/>
      <c r="O94" s="7"/>
      <c r="P94" s="7"/>
      <c r="Q94" s="7"/>
      <c r="R94" s="79"/>
      <c r="S94" s="7"/>
    </row>
    <row r="95" spans="1:24" ht="15.75" thickBot="1" x14ac:dyDescent="0.3">
      <c r="A95" s="6"/>
      <c r="B95" s="86"/>
      <c r="C95" s="68"/>
      <c r="D95" s="68"/>
      <c r="E95" s="68"/>
      <c r="F95" s="143"/>
      <c r="G95" s="68" t="s">
        <v>323</v>
      </c>
      <c r="H95" s="143"/>
      <c r="I95" s="143"/>
      <c r="J95" s="143"/>
      <c r="K95" s="143"/>
      <c r="L95" s="68"/>
      <c r="M95" s="68"/>
      <c r="N95" s="87"/>
      <c r="O95" s="87"/>
      <c r="P95" s="87"/>
      <c r="Q95" s="87"/>
      <c r="R95" s="88"/>
      <c r="S95" s="7"/>
    </row>
    <row r="96" spans="1:24" x14ac:dyDescent="0.25">
      <c r="A96" s="6"/>
      <c r="B96" s="6"/>
      <c r="C96" s="6"/>
      <c r="D96" s="6"/>
      <c r="E96" s="6"/>
      <c r="F96" s="6"/>
      <c r="G96" s="6"/>
      <c r="H96" s="6"/>
      <c r="I96" s="6"/>
      <c r="J96" s="6"/>
      <c r="K96" s="6"/>
      <c r="L96" s="6"/>
      <c r="M96" s="6"/>
      <c r="N96" s="7"/>
      <c r="O96" s="7"/>
      <c r="P96" s="7"/>
      <c r="Q96" s="7"/>
      <c r="R96" s="7"/>
      <c r="S96" s="7"/>
    </row>
    <row r="97" spans="1:19" ht="16.5" thickBot="1" x14ac:dyDescent="0.3">
      <c r="A97" s="6"/>
      <c r="B97" s="92" t="s">
        <v>308</v>
      </c>
      <c r="C97" s="93"/>
      <c r="D97" s="93"/>
      <c r="E97" s="26"/>
      <c r="F97" s="26"/>
      <c r="G97" s="26"/>
      <c r="H97" s="26"/>
      <c r="I97" s="26"/>
      <c r="J97" s="26"/>
      <c r="K97" s="26"/>
      <c r="L97" s="26"/>
      <c r="M97" s="6"/>
      <c r="N97" s="7"/>
      <c r="O97" s="7"/>
      <c r="P97" s="7"/>
      <c r="Q97" s="7"/>
      <c r="R97" s="7"/>
      <c r="S97" s="7"/>
    </row>
    <row r="98" spans="1:19" ht="15.75" thickBot="1" x14ac:dyDescent="0.3">
      <c r="A98" s="6"/>
      <c r="B98" s="428" t="s">
        <v>53</v>
      </c>
      <c r="C98" s="429"/>
      <c r="D98" s="429"/>
      <c r="E98" s="429"/>
      <c r="F98" s="429"/>
      <c r="G98" s="429"/>
      <c r="H98" s="429"/>
      <c r="I98" s="429"/>
      <c r="J98" s="429"/>
      <c r="K98" s="429"/>
      <c r="L98" s="429"/>
      <c r="M98" s="429"/>
      <c r="N98" s="429"/>
      <c r="O98" s="429"/>
      <c r="P98" s="429"/>
      <c r="Q98" s="429"/>
      <c r="R98" s="430"/>
      <c r="S98" s="7"/>
    </row>
    <row r="99" spans="1:19" ht="15" customHeight="1" thickBot="1" x14ac:dyDescent="0.3">
      <c r="A99" s="6"/>
      <c r="B99" s="431" t="s">
        <v>396</v>
      </c>
      <c r="C99" s="432"/>
      <c r="D99" s="432"/>
      <c r="E99" s="432"/>
      <c r="F99" s="432"/>
      <c r="G99" s="432"/>
      <c r="H99" s="432"/>
      <c r="I99" s="432"/>
      <c r="J99" s="432"/>
      <c r="K99" s="432"/>
      <c r="L99" s="432"/>
      <c r="M99" s="432"/>
      <c r="N99" s="432"/>
      <c r="O99" s="432"/>
      <c r="P99" s="432"/>
      <c r="Q99" s="432"/>
      <c r="R99" s="433"/>
      <c r="S99" s="7"/>
    </row>
    <row r="100" spans="1:19" ht="15" customHeight="1" x14ac:dyDescent="0.25">
      <c r="A100" s="6"/>
      <c r="B100" s="297"/>
      <c r="C100" s="297"/>
      <c r="D100" s="297"/>
      <c r="E100" s="297"/>
      <c r="F100" s="297"/>
      <c r="G100" s="297"/>
      <c r="H100" s="297"/>
      <c r="I100" s="297"/>
      <c r="J100" s="297"/>
      <c r="K100" s="297"/>
      <c r="L100" s="297"/>
      <c r="M100" s="297"/>
      <c r="N100" s="297"/>
      <c r="O100" s="297"/>
      <c r="P100" s="297"/>
      <c r="Q100" s="297"/>
      <c r="R100" s="297"/>
      <c r="S100" s="7"/>
    </row>
    <row r="101" spans="1:19" ht="15" customHeight="1" x14ac:dyDescent="0.25">
      <c r="A101" s="6"/>
      <c r="B101" s="297"/>
      <c r="C101" s="297"/>
      <c r="D101" s="297"/>
      <c r="E101" s="297"/>
      <c r="F101" s="297"/>
      <c r="G101" s="297"/>
      <c r="H101" s="297"/>
      <c r="I101" s="297"/>
      <c r="J101" s="297"/>
      <c r="K101" s="297"/>
      <c r="L101" s="297"/>
      <c r="M101" s="297"/>
      <c r="N101" s="297"/>
      <c r="O101" s="297"/>
      <c r="P101" s="297"/>
      <c r="Q101" s="297"/>
      <c r="R101" s="297"/>
      <c r="S101" s="7"/>
    </row>
    <row r="102" spans="1:19" ht="15" customHeight="1" x14ac:dyDescent="0.25">
      <c r="A102" s="6"/>
      <c r="B102" s="297"/>
      <c r="C102" s="297"/>
      <c r="D102" s="297"/>
      <c r="E102" s="297"/>
      <c r="F102" s="297"/>
      <c r="G102" s="297"/>
      <c r="H102" s="297"/>
      <c r="I102" s="297"/>
      <c r="J102" s="297"/>
      <c r="K102" s="297"/>
      <c r="L102" s="297"/>
      <c r="M102" s="297"/>
      <c r="N102" s="297"/>
      <c r="O102" s="297"/>
      <c r="P102" s="297"/>
      <c r="Q102" s="297"/>
      <c r="R102" s="297"/>
      <c r="S102" s="7"/>
    </row>
    <row r="103" spans="1:19" ht="15" customHeight="1" x14ac:dyDescent="0.25">
      <c r="A103" s="6"/>
      <c r="B103" s="297"/>
      <c r="C103" s="297"/>
      <c r="D103" s="297"/>
      <c r="E103" s="297"/>
      <c r="F103" s="297"/>
      <c r="G103" s="297"/>
      <c r="H103" s="297"/>
      <c r="I103" s="297"/>
      <c r="J103" s="297"/>
      <c r="K103" s="297"/>
      <c r="L103" s="297"/>
      <c r="M103" s="297"/>
      <c r="N103" s="297"/>
      <c r="O103" s="297"/>
      <c r="P103" s="297"/>
      <c r="Q103" s="297"/>
      <c r="R103" s="297"/>
      <c r="S103" s="7"/>
    </row>
    <row r="104" spans="1:19" ht="15" customHeight="1" x14ac:dyDescent="0.25">
      <c r="A104" s="6"/>
      <c r="B104" s="297"/>
      <c r="C104" s="297"/>
      <c r="D104" s="297"/>
      <c r="E104" s="297"/>
      <c r="F104" s="297"/>
      <c r="G104" s="297"/>
      <c r="H104" s="297"/>
      <c r="I104" s="297"/>
      <c r="J104" s="297"/>
      <c r="K104" s="297"/>
      <c r="L104" s="297"/>
      <c r="M104" s="297"/>
      <c r="N104" s="297"/>
      <c r="O104" s="297"/>
      <c r="P104" s="297"/>
      <c r="Q104" s="297"/>
      <c r="R104" s="297"/>
      <c r="S104" s="7"/>
    </row>
    <row r="105" spans="1:19" ht="15" customHeight="1" x14ac:dyDescent="0.25">
      <c r="A105" s="6"/>
      <c r="B105" s="297"/>
      <c r="C105" s="297"/>
      <c r="D105" s="297"/>
      <c r="E105" s="297"/>
      <c r="F105" s="297"/>
      <c r="G105" s="297"/>
      <c r="H105" s="297"/>
      <c r="I105" s="297"/>
      <c r="J105" s="297"/>
      <c r="K105" s="297"/>
      <c r="L105" s="297"/>
      <c r="M105" s="297"/>
      <c r="N105" s="297"/>
      <c r="O105" s="297"/>
      <c r="P105" s="297"/>
      <c r="Q105" s="297"/>
      <c r="R105" s="297"/>
      <c r="S105" s="7"/>
    </row>
    <row r="106" spans="1:19" x14ac:dyDescent="0.25">
      <c r="A106" s="6"/>
      <c r="B106" s="6"/>
      <c r="C106" s="6"/>
      <c r="D106" s="6"/>
      <c r="E106" s="6"/>
      <c r="F106" s="6"/>
      <c r="G106" s="6"/>
      <c r="H106" s="6"/>
      <c r="I106" s="6"/>
      <c r="J106" s="6"/>
      <c r="K106" s="6"/>
      <c r="L106" s="6"/>
      <c r="M106" s="6"/>
      <c r="N106" s="7"/>
      <c r="O106" s="7"/>
      <c r="P106" s="7"/>
      <c r="Q106" s="7"/>
      <c r="R106" s="7"/>
      <c r="S106" s="7"/>
    </row>
    <row r="107" spans="1:19" ht="16.5" thickBot="1" x14ac:dyDescent="0.3">
      <c r="A107" s="6"/>
      <c r="B107" s="92" t="s">
        <v>88</v>
      </c>
      <c r="C107" s="93"/>
      <c r="D107" s="93"/>
      <c r="E107" s="26"/>
      <c r="F107" s="26"/>
      <c r="G107" s="26"/>
      <c r="H107" s="26"/>
      <c r="I107" s="26"/>
      <c r="J107" s="26"/>
      <c r="K107" s="26"/>
      <c r="L107" s="26"/>
      <c r="M107" s="6"/>
      <c r="N107" s="7"/>
      <c r="O107" s="7"/>
      <c r="P107" s="7"/>
      <c r="Q107" s="7"/>
      <c r="R107" s="7"/>
      <c r="S107" s="7"/>
    </row>
    <row r="108" spans="1:19" ht="4.5" hidden="1" customHeight="1" x14ac:dyDescent="0.25">
      <c r="A108" s="6"/>
      <c r="B108" s="6"/>
      <c r="C108" s="6"/>
      <c r="D108" s="6"/>
      <c r="E108" s="6"/>
      <c r="F108" s="6"/>
      <c r="G108" s="6"/>
      <c r="H108" s="6"/>
      <c r="I108" s="6"/>
      <c r="J108" s="6"/>
      <c r="K108" s="6"/>
      <c r="L108" s="6"/>
      <c r="M108" s="6"/>
      <c r="N108" s="7"/>
      <c r="O108" s="7"/>
      <c r="P108" s="7"/>
      <c r="Q108" s="7"/>
      <c r="R108" s="7"/>
      <c r="S108" s="7"/>
    </row>
    <row r="109" spans="1:19" ht="15" customHeight="1" x14ac:dyDescent="0.25">
      <c r="A109" s="6"/>
      <c r="B109" s="437" t="s">
        <v>397</v>
      </c>
      <c r="C109" s="438"/>
      <c r="D109" s="438"/>
      <c r="E109" s="438"/>
      <c r="F109" s="438"/>
      <c r="G109" s="438"/>
      <c r="H109" s="438"/>
      <c r="I109" s="438"/>
      <c r="J109" s="438"/>
      <c r="K109" s="438"/>
      <c r="L109" s="438"/>
      <c r="M109" s="438"/>
      <c r="N109" s="438"/>
      <c r="O109" s="438"/>
      <c r="P109" s="438"/>
      <c r="Q109" s="438"/>
      <c r="R109" s="439"/>
      <c r="S109" s="6"/>
    </row>
    <row r="110" spans="1:19" ht="15" customHeight="1" x14ac:dyDescent="0.25">
      <c r="A110" s="6"/>
      <c r="B110" s="528" t="s">
        <v>35</v>
      </c>
      <c r="C110" s="529"/>
      <c r="D110" s="529"/>
      <c r="E110" s="530"/>
      <c r="F110" s="525" t="s">
        <v>36</v>
      </c>
      <c r="G110" s="526"/>
      <c r="H110" s="526"/>
      <c r="I110" s="526"/>
      <c r="J110" s="526"/>
      <c r="K110" s="526"/>
      <c r="L110" s="527"/>
      <c r="M110" s="440"/>
      <c r="N110" s="441"/>
      <c r="O110" s="441"/>
      <c r="P110" s="441"/>
      <c r="Q110" s="441"/>
      <c r="R110" s="442"/>
      <c r="S110" s="6"/>
    </row>
    <row r="111" spans="1:19" ht="15" customHeight="1" x14ac:dyDescent="0.25">
      <c r="A111" s="6"/>
      <c r="B111" s="434" t="s">
        <v>147</v>
      </c>
      <c r="C111" s="435"/>
      <c r="D111" s="436"/>
      <c r="E111" s="531" t="s">
        <v>35</v>
      </c>
      <c r="F111" s="435"/>
      <c r="G111" s="436"/>
      <c r="H111" s="531" t="s">
        <v>36</v>
      </c>
      <c r="I111" s="435"/>
      <c r="J111" s="435"/>
      <c r="K111" s="435"/>
      <c r="L111" s="436"/>
      <c r="M111" s="507" t="s">
        <v>331</v>
      </c>
      <c r="N111" s="508"/>
      <c r="O111" s="508"/>
      <c r="P111" s="508"/>
      <c r="Q111" s="508"/>
      <c r="R111" s="509"/>
      <c r="S111" s="6"/>
    </row>
    <row r="112" spans="1:19" ht="15" customHeight="1" x14ac:dyDescent="0.25">
      <c r="A112" s="6"/>
      <c r="B112" s="466" t="s">
        <v>380</v>
      </c>
      <c r="C112" s="467"/>
      <c r="D112" s="468"/>
      <c r="E112" s="532">
        <v>84013533</v>
      </c>
      <c r="F112" s="533"/>
      <c r="G112" s="534"/>
      <c r="H112" s="532">
        <v>44208153</v>
      </c>
      <c r="I112" s="533"/>
      <c r="J112" s="533"/>
      <c r="K112" s="533"/>
      <c r="L112" s="534"/>
      <c r="M112" s="510">
        <v>2954864</v>
      </c>
      <c r="N112" s="511"/>
      <c r="O112" s="511"/>
      <c r="P112" s="511"/>
      <c r="Q112" s="511"/>
      <c r="R112" s="512"/>
      <c r="S112" s="6"/>
    </row>
    <row r="113" spans="1:19" ht="15" customHeight="1" x14ac:dyDescent="0.25">
      <c r="A113" s="6"/>
      <c r="B113" s="466" t="s">
        <v>381</v>
      </c>
      <c r="C113" s="467"/>
      <c r="D113" s="468"/>
      <c r="E113" s="532">
        <v>25405468</v>
      </c>
      <c r="F113" s="533"/>
      <c r="G113" s="534"/>
      <c r="H113" s="532">
        <v>41120300</v>
      </c>
      <c r="I113" s="533"/>
      <c r="J113" s="533"/>
      <c r="K113" s="533"/>
      <c r="L113" s="534"/>
      <c r="M113" s="510">
        <v>18669696</v>
      </c>
      <c r="N113" s="511"/>
      <c r="O113" s="511"/>
      <c r="P113" s="511"/>
      <c r="Q113" s="511"/>
      <c r="R113" s="512"/>
      <c r="S113" s="6"/>
    </row>
    <row r="114" spans="1:19" ht="15" customHeight="1" x14ac:dyDescent="0.25">
      <c r="A114" s="6"/>
      <c r="B114" s="466" t="s">
        <v>382</v>
      </c>
      <c r="C114" s="467"/>
      <c r="D114" s="468"/>
      <c r="E114" s="532">
        <v>33088703</v>
      </c>
      <c r="F114" s="533"/>
      <c r="G114" s="534"/>
      <c r="H114" s="532">
        <v>52082638</v>
      </c>
      <c r="I114" s="533"/>
      <c r="J114" s="533"/>
      <c r="K114" s="533"/>
      <c r="L114" s="534"/>
      <c r="M114" s="510">
        <v>37663631</v>
      </c>
      <c r="N114" s="511"/>
      <c r="O114" s="511"/>
      <c r="P114" s="511"/>
      <c r="Q114" s="511"/>
      <c r="R114" s="512"/>
      <c r="S114" s="6"/>
    </row>
    <row r="115" spans="1:19" ht="15" customHeight="1" x14ac:dyDescent="0.25">
      <c r="A115" s="6"/>
      <c r="B115" s="513" t="s">
        <v>37</v>
      </c>
      <c r="C115" s="514"/>
      <c r="D115" s="515"/>
      <c r="E115" s="469">
        <f>SUM(E112:G114)</f>
        <v>142507704</v>
      </c>
      <c r="F115" s="470"/>
      <c r="G115" s="471"/>
      <c r="H115" s="469">
        <f>SUM(H112:L114)</f>
        <v>137411091</v>
      </c>
      <c r="I115" s="470"/>
      <c r="J115" s="470"/>
      <c r="K115" s="470"/>
      <c r="L115" s="471"/>
      <c r="M115" s="497" t="s">
        <v>332</v>
      </c>
      <c r="N115" s="498"/>
      <c r="O115" s="499"/>
      <c r="P115" s="443">
        <f>SUM(M112:R114)</f>
        <v>59288191</v>
      </c>
      <c r="Q115" s="444"/>
      <c r="R115" s="445"/>
      <c r="S115" s="6"/>
    </row>
    <row r="116" spans="1:19" ht="15" customHeight="1" thickBot="1" x14ac:dyDescent="0.3">
      <c r="A116" s="6"/>
      <c r="B116" s="457" t="s">
        <v>148</v>
      </c>
      <c r="C116" s="458"/>
      <c r="D116" s="459"/>
      <c r="E116" s="472">
        <f>E115/3</f>
        <v>47502568</v>
      </c>
      <c r="F116" s="473"/>
      <c r="G116" s="474"/>
      <c r="H116" s="475">
        <f>H115/3</f>
        <v>45803697</v>
      </c>
      <c r="I116" s="476"/>
      <c r="J116" s="476"/>
      <c r="K116" s="476"/>
      <c r="L116" s="477"/>
      <c r="M116" s="460" t="s">
        <v>333</v>
      </c>
      <c r="N116" s="461"/>
      <c r="O116" s="462"/>
      <c r="P116" s="463">
        <f>P115/3</f>
        <v>19762730.333333332</v>
      </c>
      <c r="Q116" s="464"/>
      <c r="R116" s="465"/>
      <c r="S116" s="6"/>
    </row>
    <row r="117" spans="1:19" ht="15" customHeight="1" x14ac:dyDescent="0.25">
      <c r="A117" s="6"/>
      <c r="B117" s="35"/>
      <c r="C117" s="35"/>
      <c r="D117" s="35"/>
      <c r="E117" s="57"/>
      <c r="F117" s="57"/>
      <c r="G117" s="57"/>
      <c r="H117" s="57"/>
      <c r="I117" s="57"/>
      <c r="J117" s="57"/>
      <c r="K117" s="57"/>
      <c r="L117" s="57"/>
      <c r="M117" s="58"/>
      <c r="N117" s="58"/>
      <c r="O117" s="58"/>
      <c r="P117" s="59"/>
      <c r="Q117" s="59"/>
      <c r="R117" s="59"/>
      <c r="S117" s="6"/>
    </row>
    <row r="118" spans="1:19" ht="15" customHeight="1" x14ac:dyDescent="0.25">
      <c r="A118" s="6"/>
      <c r="B118" s="41"/>
      <c r="C118" s="41"/>
      <c r="D118" s="41"/>
      <c r="E118" s="41"/>
      <c r="F118" s="41"/>
      <c r="G118" s="41"/>
      <c r="H118" s="41"/>
      <c r="I118" s="41"/>
      <c r="J118" s="41"/>
      <c r="K118" s="41"/>
      <c r="L118" s="41"/>
      <c r="M118" s="80"/>
      <c r="N118" s="80"/>
      <c r="O118" s="80"/>
      <c r="P118" s="80"/>
      <c r="Q118" s="80"/>
      <c r="R118" s="80"/>
      <c r="S118" s="6"/>
    </row>
    <row r="119" spans="1:19" ht="15" customHeight="1" thickBot="1" x14ac:dyDescent="0.3">
      <c r="A119" s="6"/>
      <c r="B119" s="524" t="s">
        <v>407</v>
      </c>
      <c r="C119" s="524"/>
      <c r="D119" s="524"/>
      <c r="E119" s="524"/>
      <c r="F119" s="524"/>
      <c r="G119" s="524"/>
      <c r="H119" s="524"/>
      <c r="I119" s="524"/>
      <c r="J119" s="524"/>
      <c r="K119" s="524"/>
      <c r="L119" s="524"/>
      <c r="M119" s="524"/>
      <c r="N119" s="524"/>
      <c r="O119" s="524"/>
      <c r="P119" s="524"/>
      <c r="Q119" s="524"/>
      <c r="R119" s="524"/>
      <c r="S119" s="6"/>
    </row>
    <row r="120" spans="1:19" s="6" customFormat="1" x14ac:dyDescent="0.25">
      <c r="B120" s="500" t="s">
        <v>39</v>
      </c>
      <c r="C120" s="501"/>
      <c r="D120" s="501"/>
      <c r="E120" s="501"/>
      <c r="F120" s="501"/>
      <c r="G120" s="501"/>
      <c r="H120" s="501"/>
      <c r="I120" s="501"/>
      <c r="J120" s="501"/>
      <c r="K120" s="501"/>
      <c r="L120" s="501"/>
      <c r="M120" s="501"/>
      <c r="N120" s="501"/>
      <c r="O120" s="501"/>
      <c r="P120" s="501"/>
      <c r="Q120" s="501"/>
      <c r="R120" s="502"/>
    </row>
    <row r="121" spans="1:19" s="6" customFormat="1" ht="15" customHeight="1" x14ac:dyDescent="0.25">
      <c r="B121" s="503" t="s">
        <v>19</v>
      </c>
      <c r="C121" s="504"/>
      <c r="D121" s="505"/>
      <c r="E121" s="397" t="s">
        <v>18</v>
      </c>
      <c r="F121" s="398"/>
      <c r="G121" s="54" t="s">
        <v>28</v>
      </c>
      <c r="H121" s="397" t="s">
        <v>15</v>
      </c>
      <c r="I121" s="399"/>
      <c r="J121" s="399"/>
      <c r="K121" s="398"/>
      <c r="L121" s="397" t="s">
        <v>223</v>
      </c>
      <c r="M121" s="399"/>
      <c r="N121" s="399"/>
      <c r="O121" s="398"/>
      <c r="P121" s="399" t="s">
        <v>16</v>
      </c>
      <c r="Q121" s="399"/>
      <c r="R121" s="519"/>
    </row>
    <row r="122" spans="1:19" s="6" customFormat="1" ht="16.5" customHeight="1" x14ac:dyDescent="0.25">
      <c r="B122" s="574" t="s">
        <v>408</v>
      </c>
      <c r="C122" s="575"/>
      <c r="D122" s="576"/>
      <c r="E122" s="367" t="s">
        <v>386</v>
      </c>
      <c r="F122" s="367"/>
      <c r="G122" s="53" t="s">
        <v>385</v>
      </c>
      <c r="H122" s="368">
        <v>200000000</v>
      </c>
      <c r="I122" s="369"/>
      <c r="J122" s="369"/>
      <c r="K122" s="370"/>
      <c r="L122" s="368">
        <v>68596011</v>
      </c>
      <c r="M122" s="369"/>
      <c r="N122" s="369"/>
      <c r="O122" s="370"/>
      <c r="P122" s="369">
        <v>5333400</v>
      </c>
      <c r="Q122" s="369"/>
      <c r="R122" s="389"/>
    </row>
    <row r="123" spans="1:19" s="7" customFormat="1" ht="30" customHeight="1" x14ac:dyDescent="0.25">
      <c r="B123" s="574" t="s">
        <v>409</v>
      </c>
      <c r="C123" s="577"/>
      <c r="D123" s="578"/>
      <c r="E123" s="367" t="s">
        <v>384</v>
      </c>
      <c r="F123" s="367"/>
      <c r="G123" s="53" t="s">
        <v>385</v>
      </c>
      <c r="H123" s="368">
        <v>328491260</v>
      </c>
      <c r="I123" s="369"/>
      <c r="J123" s="369"/>
      <c r="K123" s="370"/>
      <c r="L123" s="368">
        <v>116450556</v>
      </c>
      <c r="M123" s="369"/>
      <c r="N123" s="369"/>
      <c r="O123" s="370"/>
      <c r="P123" s="368">
        <v>8267030</v>
      </c>
      <c r="Q123" s="369"/>
      <c r="R123" s="389"/>
    </row>
    <row r="124" spans="1:19" s="7" customFormat="1" ht="30.75" customHeight="1" x14ac:dyDescent="0.25">
      <c r="B124" s="574" t="s">
        <v>410</v>
      </c>
      <c r="C124" s="577"/>
      <c r="D124" s="578"/>
      <c r="E124" s="367" t="s">
        <v>384</v>
      </c>
      <c r="F124" s="367"/>
      <c r="G124" s="53" t="s">
        <v>385</v>
      </c>
      <c r="H124" s="368">
        <v>4883441</v>
      </c>
      <c r="I124" s="369"/>
      <c r="J124" s="369"/>
      <c r="K124" s="370"/>
      <c r="L124" s="368">
        <v>2310509</v>
      </c>
      <c r="M124" s="369"/>
      <c r="N124" s="369"/>
      <c r="O124" s="370"/>
      <c r="P124" s="368">
        <v>433600</v>
      </c>
      <c r="Q124" s="369"/>
      <c r="R124" s="389"/>
    </row>
    <row r="125" spans="1:19" s="7" customFormat="1" ht="30" customHeight="1" x14ac:dyDescent="0.25">
      <c r="B125" s="574" t="s">
        <v>410</v>
      </c>
      <c r="C125" s="577"/>
      <c r="D125" s="578"/>
      <c r="E125" s="367" t="s">
        <v>384</v>
      </c>
      <c r="F125" s="367"/>
      <c r="G125" s="53" t="s">
        <v>385</v>
      </c>
      <c r="H125" s="368">
        <v>3023509</v>
      </c>
      <c r="I125" s="369"/>
      <c r="J125" s="369"/>
      <c r="K125" s="370"/>
      <c r="L125" s="368">
        <v>621064</v>
      </c>
      <c r="M125" s="369"/>
      <c r="N125" s="369"/>
      <c r="O125" s="370"/>
      <c r="P125" s="368">
        <v>360600</v>
      </c>
      <c r="Q125" s="369"/>
      <c r="R125" s="389"/>
    </row>
    <row r="126" spans="1:19" s="7" customFormat="1" x14ac:dyDescent="0.25">
      <c r="B126" s="390" t="s">
        <v>411</v>
      </c>
      <c r="C126" s="391"/>
      <c r="D126" s="392"/>
      <c r="E126" s="367" t="s">
        <v>384</v>
      </c>
      <c r="F126" s="367"/>
      <c r="G126" s="53" t="s">
        <v>385</v>
      </c>
      <c r="H126" s="368">
        <v>15000000</v>
      </c>
      <c r="I126" s="369"/>
      <c r="J126" s="369"/>
      <c r="K126" s="370"/>
      <c r="L126" s="368">
        <v>3015291</v>
      </c>
      <c r="M126" s="369"/>
      <c r="N126" s="369"/>
      <c r="O126" s="370"/>
      <c r="P126" s="368">
        <v>581700</v>
      </c>
      <c r="Q126" s="369"/>
      <c r="R126" s="389"/>
    </row>
    <row r="127" spans="1:19" s="7" customFormat="1" x14ac:dyDescent="0.25">
      <c r="B127" s="390" t="s">
        <v>412</v>
      </c>
      <c r="C127" s="391"/>
      <c r="D127" s="392"/>
      <c r="E127" s="367" t="s">
        <v>384</v>
      </c>
      <c r="F127" s="367"/>
      <c r="G127" s="53" t="s">
        <v>385</v>
      </c>
      <c r="H127" s="368">
        <v>43950969</v>
      </c>
      <c r="I127" s="369"/>
      <c r="J127" s="369"/>
      <c r="K127" s="370"/>
      <c r="L127" s="368">
        <v>20794574</v>
      </c>
      <c r="M127" s="369"/>
      <c r="N127" s="369"/>
      <c r="O127" s="370"/>
      <c r="P127" s="368">
        <v>3247200</v>
      </c>
      <c r="Q127" s="369"/>
      <c r="R127" s="389"/>
    </row>
    <row r="128" spans="1:19" s="7" customFormat="1" x14ac:dyDescent="0.25">
      <c r="B128" s="390" t="s">
        <v>412</v>
      </c>
      <c r="C128" s="391"/>
      <c r="D128" s="392"/>
      <c r="E128" s="367" t="s">
        <v>384</v>
      </c>
      <c r="F128" s="367"/>
      <c r="G128" s="53" t="s">
        <v>385</v>
      </c>
      <c r="H128" s="368">
        <v>27211581</v>
      </c>
      <c r="I128" s="369"/>
      <c r="J128" s="369"/>
      <c r="K128" s="370"/>
      <c r="L128" s="368">
        <v>5589565</v>
      </c>
      <c r="M128" s="369"/>
      <c r="N128" s="369"/>
      <c r="O128" s="370"/>
      <c r="P128" s="368">
        <v>2916700</v>
      </c>
      <c r="Q128" s="369"/>
      <c r="R128" s="389"/>
    </row>
    <row r="129" spans="1:19" ht="15.75" thickBot="1" x14ac:dyDescent="0.3">
      <c r="A129" s="6"/>
      <c r="B129" s="284"/>
      <c r="C129" s="285"/>
      <c r="D129" s="285"/>
      <c r="E129" s="286"/>
      <c r="F129" s="287" t="s">
        <v>17</v>
      </c>
      <c r="G129" s="288"/>
      <c r="H129" s="393">
        <f>SUM(H122:K128)</f>
        <v>622560760</v>
      </c>
      <c r="I129" s="394"/>
      <c r="J129" s="394"/>
      <c r="K129" s="396"/>
      <c r="L129" s="393">
        <f>SUM(L122:O128)</f>
        <v>217377570</v>
      </c>
      <c r="M129" s="394"/>
      <c r="N129" s="394"/>
      <c r="O129" s="396"/>
      <c r="P129" s="393">
        <f>SUM(P122:R128)</f>
        <v>21140230</v>
      </c>
      <c r="Q129" s="394"/>
      <c r="R129" s="395"/>
      <c r="S129" s="6"/>
    </row>
    <row r="130" spans="1:19" ht="17.25" customHeight="1" x14ac:dyDescent="0.25">
      <c r="A130" s="6"/>
      <c r="B130" s="6"/>
      <c r="C130" s="6"/>
      <c r="D130" s="6"/>
      <c r="E130" s="6"/>
      <c r="F130" s="6"/>
      <c r="G130" s="6"/>
      <c r="H130" s="6"/>
      <c r="I130" s="6"/>
      <c r="J130" s="6"/>
      <c r="K130" s="6"/>
      <c r="L130" s="6"/>
      <c r="M130" s="6"/>
      <c r="N130" s="7"/>
      <c r="O130" s="7"/>
      <c r="P130" s="7"/>
      <c r="Q130" s="7"/>
      <c r="R130" s="7"/>
      <c r="S130" s="7"/>
    </row>
    <row r="131" spans="1:19" ht="17.25" customHeight="1" x14ac:dyDescent="0.25">
      <c r="A131" s="6"/>
      <c r="B131" s="190" t="s">
        <v>149</v>
      </c>
      <c r="C131" s="188"/>
      <c r="D131" s="188"/>
      <c r="E131" s="188"/>
      <c r="F131" s="188"/>
      <c r="G131" s="188"/>
      <c r="H131" s="188"/>
      <c r="I131" s="188"/>
      <c r="J131" s="13"/>
      <c r="K131" s="13"/>
      <c r="L131" s="13"/>
      <c r="M131" s="13"/>
      <c r="N131" s="535" t="s">
        <v>7</v>
      </c>
      <c r="O131" s="535"/>
      <c r="P131" s="535"/>
      <c r="Q131" s="535"/>
      <c r="R131" s="535"/>
      <c r="S131" s="7"/>
    </row>
    <row r="132" spans="1:19" ht="17.25" customHeight="1" x14ac:dyDescent="0.25">
      <c r="A132" s="6"/>
      <c r="B132" s="14" t="s">
        <v>15</v>
      </c>
      <c r="C132" s="1"/>
      <c r="D132" s="1"/>
      <c r="E132" s="516">
        <v>90000000</v>
      </c>
      <c r="F132" s="516"/>
      <c r="G132" s="516"/>
      <c r="H132" s="252"/>
      <c r="I132" s="252"/>
      <c r="J132" s="252"/>
      <c r="K132" s="252"/>
      <c r="L132" s="1"/>
      <c r="M132" s="13"/>
      <c r="N132" s="571" t="s">
        <v>22</v>
      </c>
      <c r="O132" s="517">
        <f>(((((E133*(E134/12))*E132)/100)+E132)/E134)</f>
        <v>7500000</v>
      </c>
      <c r="P132" s="517"/>
      <c r="Q132" s="517"/>
      <c r="R132" s="517"/>
      <c r="S132" s="7"/>
    </row>
    <row r="133" spans="1:19" ht="17.25" customHeight="1" x14ac:dyDescent="0.25">
      <c r="A133" s="6"/>
      <c r="B133" s="14" t="s">
        <v>1</v>
      </c>
      <c r="C133" s="251"/>
      <c r="D133" s="251"/>
      <c r="E133" s="55">
        <v>0</v>
      </c>
      <c r="F133" s="253">
        <v>13</v>
      </c>
      <c r="G133" s="569">
        <v>0</v>
      </c>
      <c r="H133" s="152"/>
      <c r="I133" s="152"/>
      <c r="J133" s="152"/>
      <c r="K133" s="152"/>
      <c r="L133" s="16"/>
      <c r="M133" s="16" t="s">
        <v>2</v>
      </c>
      <c r="N133" s="255" t="s">
        <v>21</v>
      </c>
      <c r="O133" s="518">
        <f>(((((F133*(F134/12))*E132)/100)+E132)/F134)</f>
        <v>4725000</v>
      </c>
      <c r="P133" s="518"/>
      <c r="Q133" s="518"/>
      <c r="R133" s="518"/>
      <c r="S133" s="7"/>
    </row>
    <row r="134" spans="1:19" ht="17.25" customHeight="1" x14ac:dyDescent="0.25">
      <c r="A134" s="6"/>
      <c r="B134" s="14" t="s">
        <v>6</v>
      </c>
      <c r="C134" s="251"/>
      <c r="D134" s="251"/>
      <c r="E134" s="56">
        <v>12</v>
      </c>
      <c r="F134" s="254">
        <v>24</v>
      </c>
      <c r="G134" s="570">
        <v>36</v>
      </c>
      <c r="H134" s="18"/>
      <c r="I134" s="18"/>
      <c r="J134" s="18"/>
      <c r="K134" s="18"/>
      <c r="L134" s="13"/>
      <c r="M134" s="35"/>
      <c r="N134" s="572" t="s">
        <v>360</v>
      </c>
      <c r="O134" s="573">
        <f>(((((G133*(G134/12))*E132)/100)+E132)/G134)</f>
        <v>2500000</v>
      </c>
      <c r="P134" s="573"/>
      <c r="Q134" s="573"/>
      <c r="R134" s="573"/>
      <c r="S134" s="7"/>
    </row>
    <row r="135" spans="1:19" ht="17.25" customHeight="1" x14ac:dyDescent="0.25">
      <c r="A135" s="6"/>
      <c r="B135" s="14"/>
      <c r="C135" s="251"/>
      <c r="D135" s="251"/>
      <c r="E135" s="18"/>
      <c r="F135" s="18"/>
      <c r="G135" s="18"/>
      <c r="H135" s="18"/>
      <c r="I135" s="18"/>
      <c r="J135" s="18"/>
      <c r="K135" s="18"/>
      <c r="L135" s="13"/>
      <c r="M135" s="13"/>
      <c r="N135" s="17"/>
      <c r="O135" s="251"/>
      <c r="P135" s="251"/>
      <c r="Q135" s="251"/>
      <c r="R135" s="251"/>
      <c r="S135" s="7"/>
    </row>
    <row r="136" spans="1:19" ht="17.25" customHeight="1" x14ac:dyDescent="0.25">
      <c r="A136" s="6"/>
      <c r="B136" s="14" t="s">
        <v>5</v>
      </c>
      <c r="C136" s="251"/>
      <c r="D136" s="251"/>
      <c r="E136" s="366">
        <f>G151</f>
        <v>90000000</v>
      </c>
      <c r="F136" s="366"/>
      <c r="G136" s="366"/>
      <c r="H136" s="251"/>
      <c r="I136" s="251"/>
      <c r="J136" s="251"/>
      <c r="K136" s="251"/>
      <c r="L136" s="14"/>
      <c r="M136" s="13"/>
      <c r="N136" s="520"/>
      <c r="O136" s="520"/>
      <c r="P136" s="520"/>
      <c r="Q136" s="520"/>
      <c r="R136" s="520"/>
      <c r="S136" s="7"/>
    </row>
    <row r="137" spans="1:19" ht="17.25" customHeight="1" x14ac:dyDescent="0.25">
      <c r="A137" s="6"/>
      <c r="B137" s="14"/>
      <c r="C137" s="256"/>
      <c r="D137" s="256"/>
      <c r="E137" s="256"/>
      <c r="F137" s="256"/>
      <c r="G137" s="256"/>
      <c r="H137" s="256"/>
      <c r="I137" s="256"/>
      <c r="J137" s="256"/>
      <c r="K137" s="256"/>
      <c r="L137" s="14"/>
      <c r="M137" s="13"/>
      <c r="N137" s="257"/>
      <c r="O137" s="257"/>
      <c r="P137" s="257"/>
      <c r="Q137" s="257"/>
      <c r="R137" s="257"/>
      <c r="S137" s="7"/>
    </row>
    <row r="138" spans="1:19" ht="17.25" customHeight="1" thickBot="1" x14ac:dyDescent="0.3">
      <c r="A138" s="6"/>
      <c r="B138" s="260" t="s">
        <v>361</v>
      </c>
      <c r="C138" s="258"/>
      <c r="D138" s="258"/>
      <c r="E138" s="258"/>
      <c r="F138" s="258"/>
      <c r="G138" s="258"/>
      <c r="H138" s="258"/>
      <c r="I138" s="258"/>
      <c r="J138" s="258"/>
      <c r="K138" s="258"/>
      <c r="L138" s="260"/>
      <c r="M138" s="260"/>
      <c r="N138" s="261"/>
      <c r="O138" s="262"/>
      <c r="P138" s="257"/>
      <c r="Q138" s="257"/>
      <c r="R138" s="257"/>
      <c r="S138" s="7"/>
    </row>
    <row r="139" spans="1:19" ht="17.25" customHeight="1" thickBot="1" x14ac:dyDescent="0.3">
      <c r="A139" s="6"/>
      <c r="B139" s="263" t="s">
        <v>362</v>
      </c>
      <c r="C139" s="77"/>
      <c r="D139" s="64"/>
      <c r="E139" s="77"/>
      <c r="F139" s="77"/>
      <c r="G139" s="308" t="s">
        <v>398</v>
      </c>
      <c r="H139" s="309"/>
      <c r="I139" s="309"/>
      <c r="J139" s="309"/>
      <c r="K139" s="309"/>
      <c r="L139" s="309"/>
      <c r="M139" s="309"/>
      <c r="N139" s="309"/>
      <c r="O139" s="310"/>
      <c r="P139" s="257"/>
      <c r="Q139" s="257"/>
      <c r="R139" s="257"/>
      <c r="S139" s="7"/>
    </row>
    <row r="140" spans="1:19" ht="17.25" customHeight="1" thickBot="1" x14ac:dyDescent="0.3">
      <c r="A140" s="6"/>
      <c r="B140" s="264" t="s">
        <v>363</v>
      </c>
      <c r="C140" s="262"/>
      <c r="D140" s="265"/>
      <c r="E140" s="262"/>
      <c r="G140" s="308"/>
      <c r="H140" s="309"/>
      <c r="I140" s="309"/>
      <c r="J140" s="309"/>
      <c r="K140" s="309"/>
      <c r="L140" s="309"/>
      <c r="M140" s="309"/>
      <c r="N140" s="309"/>
      <c r="O140" s="310"/>
      <c r="P140" s="257"/>
      <c r="Q140" s="257"/>
      <c r="R140" s="257"/>
      <c r="S140" s="7"/>
    </row>
    <row r="141" spans="1:19" ht="17.25" customHeight="1" thickBot="1" x14ac:dyDescent="0.3">
      <c r="A141" s="6"/>
      <c r="B141" s="266" t="s">
        <v>364</v>
      </c>
      <c r="C141" s="262"/>
      <c r="D141" s="265"/>
      <c r="E141" s="262"/>
      <c r="G141" s="258"/>
      <c r="H141" s="260"/>
      <c r="I141" s="260"/>
      <c r="J141" s="260"/>
      <c r="K141" s="258"/>
      <c r="L141" s="258"/>
      <c r="M141" s="258"/>
      <c r="N141" s="258"/>
      <c r="O141" s="267"/>
      <c r="P141" s="257"/>
      <c r="Q141" s="257"/>
      <c r="R141" s="257"/>
      <c r="S141" s="7"/>
    </row>
    <row r="142" spans="1:19" ht="17.25" customHeight="1" thickBot="1" x14ac:dyDescent="0.3">
      <c r="A142" s="6"/>
      <c r="B142" s="264" t="s">
        <v>365</v>
      </c>
      <c r="C142" s="262"/>
      <c r="D142" s="265"/>
      <c r="E142" s="262"/>
      <c r="G142" s="308" t="s">
        <v>399</v>
      </c>
      <c r="H142" s="309"/>
      <c r="I142" s="309"/>
      <c r="J142" s="309"/>
      <c r="K142" s="309"/>
      <c r="L142" s="309"/>
      <c r="M142" s="309"/>
      <c r="N142" s="309"/>
      <c r="O142" s="310"/>
      <c r="P142" s="257"/>
      <c r="Q142" s="257"/>
      <c r="R142" s="257"/>
      <c r="S142" s="7"/>
    </row>
    <row r="143" spans="1:19" ht="17.25" customHeight="1" thickBot="1" x14ac:dyDescent="0.3">
      <c r="A143" s="6"/>
      <c r="B143" s="264" t="s">
        <v>366</v>
      </c>
      <c r="C143" s="262"/>
      <c r="D143" s="265"/>
      <c r="E143" s="262"/>
      <c r="G143" s="308" t="s">
        <v>400</v>
      </c>
      <c r="H143" s="309"/>
      <c r="I143" s="309"/>
      <c r="J143" s="309"/>
      <c r="K143" s="309"/>
      <c r="L143" s="309"/>
      <c r="M143" s="309"/>
      <c r="N143" s="309"/>
      <c r="O143" s="310"/>
      <c r="P143" s="257"/>
      <c r="Q143" s="257"/>
      <c r="R143" s="257"/>
      <c r="S143" s="7"/>
    </row>
    <row r="144" spans="1:19" ht="17.25" customHeight="1" thickBot="1" x14ac:dyDescent="0.3">
      <c r="A144" s="6"/>
      <c r="B144" s="264" t="s">
        <v>43</v>
      </c>
      <c r="C144" s="262"/>
      <c r="D144" s="265"/>
      <c r="E144" s="262"/>
      <c r="G144" s="301">
        <v>2014</v>
      </c>
      <c r="H144" s="302"/>
      <c r="I144" s="302"/>
      <c r="J144" s="302"/>
      <c r="K144" s="302"/>
      <c r="L144" s="302"/>
      <c r="M144" s="302"/>
      <c r="N144" s="302"/>
      <c r="O144" s="303"/>
      <c r="P144" s="257"/>
      <c r="Q144" s="257"/>
      <c r="R144" s="257"/>
      <c r="S144" s="7"/>
    </row>
    <row r="145" spans="1:19" ht="17.25" customHeight="1" thickBot="1" x14ac:dyDescent="0.3">
      <c r="A145" s="6"/>
      <c r="B145" s="264" t="s">
        <v>367</v>
      </c>
      <c r="C145" s="262"/>
      <c r="D145" s="265"/>
      <c r="E145" s="262"/>
      <c r="G145" s="308" t="s">
        <v>368</v>
      </c>
      <c r="H145" s="309"/>
      <c r="I145" s="309"/>
      <c r="J145" s="309"/>
      <c r="K145" s="309"/>
      <c r="L145" s="309"/>
      <c r="M145" s="309"/>
      <c r="N145" s="309"/>
      <c r="O145" s="310"/>
      <c r="P145" s="257"/>
      <c r="Q145" s="257"/>
      <c r="R145" s="257"/>
      <c r="S145" s="7"/>
    </row>
    <row r="146" spans="1:19" ht="17.25" customHeight="1" thickBot="1" x14ac:dyDescent="0.3">
      <c r="A146" s="6"/>
      <c r="B146" s="264" t="s">
        <v>44</v>
      </c>
      <c r="C146" s="262"/>
      <c r="D146" s="265"/>
      <c r="E146" s="262"/>
      <c r="G146" s="308" t="s">
        <v>401</v>
      </c>
      <c r="H146" s="309"/>
      <c r="I146" s="309"/>
      <c r="J146" s="309"/>
      <c r="K146" s="309"/>
      <c r="L146" s="309"/>
      <c r="M146" s="309"/>
      <c r="N146" s="309"/>
      <c r="O146" s="310"/>
      <c r="P146" s="257"/>
      <c r="Q146" s="257"/>
      <c r="R146" s="257"/>
      <c r="S146" s="7"/>
    </row>
    <row r="147" spans="1:19" ht="17.25" customHeight="1" thickBot="1" x14ac:dyDescent="0.3">
      <c r="A147" s="6"/>
      <c r="B147" s="264" t="s">
        <v>42</v>
      </c>
      <c r="C147" s="262"/>
      <c r="D147" s="265"/>
      <c r="E147" s="262"/>
      <c r="G147" s="308" t="s">
        <v>402</v>
      </c>
      <c r="H147" s="309"/>
      <c r="I147" s="309"/>
      <c r="J147" s="309"/>
      <c r="K147" s="309"/>
      <c r="L147" s="309"/>
      <c r="M147" s="309"/>
      <c r="N147" s="309"/>
      <c r="O147" s="310"/>
      <c r="P147" s="257"/>
      <c r="Q147" s="257"/>
      <c r="R147" s="257"/>
      <c r="S147" s="7"/>
    </row>
    <row r="148" spans="1:19" ht="17.25" customHeight="1" thickBot="1" x14ac:dyDescent="0.3">
      <c r="A148" s="6"/>
      <c r="B148" s="264" t="s">
        <v>369</v>
      </c>
      <c r="C148" s="262"/>
      <c r="D148" s="265"/>
      <c r="E148" s="262"/>
      <c r="G148" s="308" t="s">
        <v>403</v>
      </c>
      <c r="H148" s="309"/>
      <c r="I148" s="309"/>
      <c r="J148" s="309"/>
      <c r="K148" s="309"/>
      <c r="L148" s="309"/>
      <c r="M148" s="309"/>
      <c r="N148" s="309"/>
      <c r="O148" s="310"/>
      <c r="P148" s="257"/>
      <c r="Q148" s="257"/>
      <c r="R148" s="257"/>
      <c r="S148" s="7"/>
    </row>
    <row r="149" spans="1:19" ht="17.25" customHeight="1" thickBot="1" x14ac:dyDescent="0.3">
      <c r="A149" s="6"/>
      <c r="B149" s="264" t="s">
        <v>370</v>
      </c>
      <c r="C149" s="262"/>
      <c r="D149" s="265"/>
      <c r="E149" s="262"/>
      <c r="G149" s="308">
        <v>120000000</v>
      </c>
      <c r="H149" s="309"/>
      <c r="I149" s="309"/>
      <c r="J149" s="309"/>
      <c r="K149" s="309"/>
      <c r="L149" s="309"/>
      <c r="M149" s="309"/>
      <c r="N149" s="309"/>
      <c r="O149" s="310"/>
      <c r="P149" s="257"/>
      <c r="Q149" s="257"/>
      <c r="R149" s="257"/>
      <c r="S149" s="7"/>
    </row>
    <row r="150" spans="1:19" ht="17.25" customHeight="1" thickBot="1" x14ac:dyDescent="0.3">
      <c r="A150" s="6"/>
      <c r="B150" s="264" t="s">
        <v>371</v>
      </c>
      <c r="C150" s="262"/>
      <c r="D150" s="265"/>
      <c r="E150" s="262"/>
      <c r="G150" s="374" t="s">
        <v>383</v>
      </c>
      <c r="H150" s="375"/>
      <c r="I150" s="375"/>
      <c r="J150" s="375"/>
      <c r="K150" s="375"/>
      <c r="L150" s="375"/>
      <c r="M150" s="375"/>
      <c r="N150" s="375"/>
      <c r="O150" s="376"/>
      <c r="P150" s="257"/>
      <c r="Q150" s="257"/>
      <c r="R150" s="257"/>
      <c r="S150" s="7"/>
    </row>
    <row r="151" spans="1:19" ht="17.25" customHeight="1" thickBot="1" x14ac:dyDescent="0.3">
      <c r="A151" s="6"/>
      <c r="B151" s="268" t="s">
        <v>372</v>
      </c>
      <c r="C151" s="66"/>
      <c r="D151" s="67"/>
      <c r="E151" s="66"/>
      <c r="F151" s="68"/>
      <c r="G151" s="308">
        <f>G149*G150/100</f>
        <v>90000000</v>
      </c>
      <c r="H151" s="309"/>
      <c r="I151" s="309"/>
      <c r="J151" s="309"/>
      <c r="K151" s="309"/>
      <c r="L151" s="309"/>
      <c r="M151" s="309"/>
      <c r="N151" s="309"/>
      <c r="O151" s="310"/>
      <c r="P151" s="257"/>
      <c r="Q151" s="257"/>
      <c r="R151" s="257"/>
      <c r="S151" s="7"/>
    </row>
    <row r="152" spans="1:19" ht="17.25" customHeight="1" thickBot="1" x14ac:dyDescent="0.3">
      <c r="A152" s="6"/>
      <c r="B152" s="371" t="s">
        <v>378</v>
      </c>
      <c r="C152" s="372"/>
      <c r="D152" s="372"/>
      <c r="E152" s="372"/>
      <c r="F152" s="372"/>
      <c r="G152" s="372"/>
      <c r="H152" s="372"/>
      <c r="I152" s="372"/>
      <c r="J152" s="372"/>
      <c r="K152" s="372"/>
      <c r="L152" s="372"/>
      <c r="M152" s="372"/>
      <c r="N152" s="372"/>
      <c r="O152" s="373"/>
      <c r="P152" s="257"/>
      <c r="Q152" s="257"/>
      <c r="R152" s="257"/>
      <c r="S152" s="7"/>
    </row>
    <row r="153" spans="1:19" ht="17.25" customHeight="1" x14ac:dyDescent="0.25">
      <c r="A153" s="6"/>
      <c r="B153" s="298"/>
      <c r="C153" s="298"/>
      <c r="D153" s="298"/>
      <c r="E153" s="298"/>
      <c r="F153" s="298"/>
      <c r="G153" s="298"/>
      <c r="H153" s="298"/>
      <c r="I153" s="298"/>
      <c r="J153" s="298"/>
      <c r="K153" s="298"/>
      <c r="L153" s="298"/>
      <c r="M153" s="298"/>
      <c r="N153" s="298"/>
      <c r="O153" s="298"/>
      <c r="P153" s="269"/>
      <c r="Q153" s="269"/>
      <c r="R153" s="269"/>
      <c r="S153" s="7"/>
    </row>
    <row r="154" spans="1:19" x14ac:dyDescent="0.25">
      <c r="A154" s="6"/>
      <c r="B154" s="13" t="s">
        <v>38</v>
      </c>
      <c r="C154" s="6"/>
      <c r="D154" s="6"/>
      <c r="E154" s="6"/>
      <c r="F154" s="8"/>
      <c r="G154" s="1"/>
      <c r="H154" s="1"/>
      <c r="I154" s="1"/>
      <c r="J154" s="1"/>
      <c r="K154" s="1"/>
      <c r="L154" s="1"/>
      <c r="M154" s="1"/>
      <c r="N154" s="1"/>
      <c r="O154" s="366"/>
      <c r="P154" s="366"/>
      <c r="Q154" s="366"/>
      <c r="R154" s="366"/>
      <c r="S154" s="1"/>
    </row>
    <row r="155" spans="1:19" x14ac:dyDescent="0.25">
      <c r="A155" s="6"/>
      <c r="B155" s="34" t="s">
        <v>404</v>
      </c>
      <c r="C155" s="6"/>
      <c r="D155" s="6"/>
      <c r="E155" s="6"/>
      <c r="F155" s="8"/>
      <c r="G155" s="1"/>
      <c r="H155" s="1"/>
      <c r="I155" s="1"/>
      <c r="J155" s="1"/>
      <c r="K155" s="1"/>
      <c r="L155" s="1"/>
      <c r="M155" s="1"/>
      <c r="N155" s="1"/>
      <c r="O155" s="366">
        <v>100000000</v>
      </c>
      <c r="P155" s="366"/>
      <c r="Q155" s="366"/>
      <c r="R155" s="366"/>
      <c r="S155" s="1"/>
    </row>
    <row r="156" spans="1:19" x14ac:dyDescent="0.25">
      <c r="A156" s="6"/>
      <c r="B156" s="34" t="s">
        <v>413</v>
      </c>
      <c r="C156" s="6"/>
      <c r="D156" s="6"/>
      <c r="E156" s="6"/>
      <c r="F156" s="8"/>
      <c r="G156" s="1"/>
      <c r="H156" s="1"/>
      <c r="I156" s="1"/>
      <c r="J156" s="1"/>
      <c r="K156" s="1"/>
      <c r="L156" s="1"/>
      <c r="M156" s="1"/>
      <c r="N156" s="1"/>
      <c r="O156" s="366"/>
      <c r="P156" s="366"/>
      <c r="Q156" s="366"/>
      <c r="R156" s="366"/>
      <c r="S156" s="1"/>
    </row>
    <row r="157" spans="1:19" x14ac:dyDescent="0.25">
      <c r="A157" s="6"/>
      <c r="B157" s="6" t="s">
        <v>3</v>
      </c>
      <c r="C157" s="6"/>
      <c r="D157" s="6"/>
      <c r="E157" s="6"/>
      <c r="F157" s="9"/>
      <c r="G157" s="6"/>
      <c r="H157" s="6"/>
      <c r="I157" s="6"/>
      <c r="J157" s="6"/>
      <c r="K157" s="6"/>
      <c r="L157" s="6"/>
      <c r="M157" s="6"/>
      <c r="N157" s="6"/>
      <c r="O157" s="506">
        <v>35</v>
      </c>
      <c r="P157" s="506"/>
      <c r="Q157" s="506"/>
      <c r="R157" s="48" t="s">
        <v>2</v>
      </c>
      <c r="S157" s="1"/>
    </row>
    <row r="158" spans="1:19" x14ac:dyDescent="0.25">
      <c r="A158" s="6"/>
      <c r="B158" s="44" t="s">
        <v>14</v>
      </c>
      <c r="C158" s="6"/>
      <c r="D158" s="6"/>
      <c r="E158" s="6"/>
      <c r="F158" s="8"/>
      <c r="G158" s="1"/>
      <c r="H158" s="1"/>
      <c r="I158" s="1"/>
      <c r="J158" s="1"/>
      <c r="K158" s="1"/>
      <c r="L158" s="1"/>
      <c r="M158" s="1"/>
      <c r="N158" s="1"/>
      <c r="O158" s="366">
        <f>O155-O159</f>
        <v>65000000</v>
      </c>
      <c r="P158" s="366"/>
      <c r="Q158" s="366"/>
      <c r="R158" s="366"/>
      <c r="S158" s="1"/>
    </row>
    <row r="159" spans="1:19" ht="15" customHeight="1" x14ac:dyDescent="0.25">
      <c r="A159" s="6"/>
      <c r="B159" s="14" t="s">
        <v>29</v>
      </c>
      <c r="C159" s="6"/>
      <c r="D159" s="6"/>
      <c r="E159" s="6"/>
      <c r="F159" s="6"/>
      <c r="G159" s="6"/>
      <c r="H159" s="6"/>
      <c r="I159" s="6"/>
      <c r="J159" s="6"/>
      <c r="K159" s="6"/>
      <c r="L159" s="6"/>
      <c r="M159" s="6"/>
      <c r="N159" s="6"/>
      <c r="O159" s="411">
        <f>O155*O157/100</f>
        <v>35000000</v>
      </c>
      <c r="P159" s="411"/>
      <c r="Q159" s="411"/>
      <c r="R159" s="411"/>
      <c r="S159" s="6"/>
    </row>
    <row r="160" spans="1:19" ht="5.25" customHeight="1" x14ac:dyDescent="0.25">
      <c r="A160" s="6"/>
      <c r="B160" s="43"/>
      <c r="C160" s="26"/>
      <c r="D160" s="26"/>
      <c r="E160" s="26"/>
      <c r="F160" s="26"/>
      <c r="G160" s="26"/>
      <c r="H160" s="26"/>
      <c r="I160" s="26"/>
      <c r="J160" s="26"/>
      <c r="K160" s="26"/>
      <c r="L160" s="26"/>
      <c r="M160" s="26"/>
      <c r="N160" s="26"/>
      <c r="O160" s="27"/>
      <c r="P160" s="27"/>
      <c r="Q160" s="27"/>
      <c r="R160" s="27"/>
      <c r="S160" s="6"/>
    </row>
    <row r="161" spans="1:19" ht="13.5" customHeight="1" x14ac:dyDescent="0.25">
      <c r="A161" s="6"/>
      <c r="B161" s="14" t="s">
        <v>40</v>
      </c>
      <c r="C161" s="6"/>
      <c r="D161" s="6"/>
      <c r="E161" s="6"/>
      <c r="F161" s="6"/>
      <c r="G161" s="6"/>
      <c r="H161" s="6"/>
      <c r="I161" s="6"/>
      <c r="J161" s="6"/>
      <c r="K161" s="6"/>
      <c r="L161" s="6"/>
      <c r="M161" s="6"/>
      <c r="N161" s="6"/>
      <c r="O161" s="412">
        <f>O159</f>
        <v>35000000</v>
      </c>
      <c r="P161" s="412"/>
      <c r="Q161" s="412"/>
      <c r="R161" s="412"/>
      <c r="S161" s="6"/>
    </row>
    <row r="162" spans="1:19" ht="13.5" customHeight="1" x14ac:dyDescent="0.25">
      <c r="A162" s="6"/>
      <c r="B162" s="14"/>
      <c r="C162" s="6"/>
      <c r="D162" s="6"/>
      <c r="E162" s="6"/>
      <c r="F162" s="6"/>
      <c r="G162" s="6"/>
      <c r="H162" s="6"/>
      <c r="I162" s="6"/>
      <c r="J162" s="6"/>
      <c r="K162" s="6"/>
      <c r="L162" s="6"/>
      <c r="M162" s="6"/>
      <c r="N162" s="6"/>
      <c r="O162" s="42"/>
      <c r="P162" s="42"/>
      <c r="Q162" s="42"/>
      <c r="R162" s="42"/>
      <c r="S162" s="6"/>
    </row>
    <row r="163" spans="1:19" ht="13.5" customHeight="1" x14ac:dyDescent="0.25">
      <c r="A163" s="6"/>
      <c r="B163" s="14" t="s">
        <v>30</v>
      </c>
      <c r="C163" s="6"/>
      <c r="D163" s="6"/>
      <c r="E163" s="6"/>
      <c r="F163" s="6"/>
      <c r="G163" s="6"/>
      <c r="H163" s="6"/>
      <c r="I163" s="6"/>
      <c r="J163" s="6"/>
      <c r="K163" s="6"/>
      <c r="L163" s="6"/>
      <c r="M163" s="6"/>
      <c r="N163" s="6"/>
      <c r="O163" s="42"/>
      <c r="P163" s="42"/>
      <c r="Q163" s="42"/>
      <c r="R163" s="42"/>
      <c r="S163" s="6"/>
    </row>
    <row r="164" spans="1:19" x14ac:dyDescent="0.25">
      <c r="A164" s="6"/>
      <c r="B164" s="10" t="s">
        <v>0</v>
      </c>
      <c r="C164" s="10"/>
      <c r="D164" s="10"/>
      <c r="E164" s="10"/>
      <c r="F164" s="6"/>
      <c r="G164" s="6"/>
      <c r="H164" s="6"/>
      <c r="I164" s="6"/>
      <c r="J164" s="6"/>
      <c r="K164" s="6"/>
      <c r="L164" s="6"/>
      <c r="M164" s="6"/>
      <c r="N164" s="6"/>
      <c r="O164" s="366">
        <v>0</v>
      </c>
      <c r="P164" s="366"/>
      <c r="Q164" s="366"/>
      <c r="R164" s="366"/>
      <c r="S164" s="6"/>
    </row>
    <row r="165" spans="1:19" x14ac:dyDescent="0.25">
      <c r="A165" s="6"/>
      <c r="B165" s="29" t="s">
        <v>13</v>
      </c>
      <c r="C165" s="10"/>
      <c r="D165" s="10"/>
      <c r="E165" s="10"/>
      <c r="F165" s="6"/>
      <c r="G165" s="6"/>
      <c r="H165" s="6"/>
      <c r="I165" s="6"/>
      <c r="J165" s="6"/>
      <c r="K165" s="6"/>
      <c r="L165" s="6"/>
      <c r="M165" s="6"/>
      <c r="N165" s="6"/>
      <c r="O165" s="366">
        <v>0</v>
      </c>
      <c r="P165" s="366"/>
      <c r="Q165" s="366"/>
      <c r="R165" s="366"/>
      <c r="S165" s="6"/>
    </row>
    <row r="166" spans="1:19" ht="5.0999999999999996" customHeight="1" x14ac:dyDescent="0.25">
      <c r="A166" s="6"/>
      <c r="B166" s="50"/>
      <c r="C166" s="51"/>
      <c r="D166" s="51"/>
      <c r="E166" s="51"/>
      <c r="F166" s="52"/>
      <c r="G166" s="52"/>
      <c r="H166" s="52"/>
      <c r="I166" s="52"/>
      <c r="J166" s="52"/>
      <c r="K166" s="52"/>
      <c r="L166" s="52"/>
      <c r="M166" s="52"/>
      <c r="N166" s="52"/>
      <c r="O166" s="45"/>
      <c r="P166" s="45"/>
      <c r="Q166" s="45"/>
      <c r="R166" s="45"/>
      <c r="S166" s="6"/>
    </row>
    <row r="167" spans="1:19" ht="15.75" x14ac:dyDescent="0.25">
      <c r="A167" s="6"/>
      <c r="B167" s="13" t="s">
        <v>34</v>
      </c>
      <c r="C167" s="49"/>
      <c r="D167" s="49"/>
      <c r="E167" s="49"/>
      <c r="F167" s="8"/>
      <c r="G167" s="6"/>
      <c r="H167" s="6"/>
      <c r="I167" s="6"/>
      <c r="J167" s="6"/>
      <c r="K167" s="6"/>
      <c r="L167" s="6"/>
      <c r="M167" s="6"/>
      <c r="N167" s="6"/>
      <c r="O167" s="496">
        <f>O164+O165</f>
        <v>0</v>
      </c>
      <c r="P167" s="496"/>
      <c r="Q167" s="496"/>
      <c r="R167" s="496"/>
      <c r="S167" s="6"/>
    </row>
    <row r="168" spans="1:19" ht="15.75" x14ac:dyDescent="0.25">
      <c r="A168" s="6"/>
      <c r="B168" s="13"/>
      <c r="C168" s="49"/>
      <c r="D168" s="49"/>
      <c r="E168" s="49"/>
      <c r="F168" s="8"/>
      <c r="G168" s="6"/>
      <c r="H168" s="6"/>
      <c r="I168" s="6"/>
      <c r="J168" s="6"/>
      <c r="K168" s="6"/>
      <c r="L168" s="6"/>
      <c r="M168" s="6"/>
      <c r="N168" s="6"/>
      <c r="O168" s="46"/>
      <c r="P168" s="46"/>
      <c r="Q168" s="46"/>
      <c r="R168" s="46"/>
      <c r="S168" s="6"/>
    </row>
    <row r="169" spans="1:19" x14ac:dyDescent="0.25">
      <c r="A169" s="6"/>
      <c r="B169" s="24" t="s">
        <v>4</v>
      </c>
      <c r="C169" s="10"/>
      <c r="D169" s="10"/>
      <c r="E169" s="10"/>
      <c r="F169" s="29"/>
      <c r="G169" s="6"/>
      <c r="H169" s="6"/>
      <c r="I169" s="6"/>
      <c r="J169" s="6"/>
      <c r="K169" s="6"/>
      <c r="L169" s="6"/>
      <c r="M169" s="6"/>
      <c r="N169" s="6"/>
      <c r="O169" s="366">
        <v>4000000</v>
      </c>
      <c r="P169" s="366"/>
      <c r="Q169" s="366"/>
      <c r="R169" s="366"/>
      <c r="S169" s="6"/>
    </row>
    <row r="170" spans="1:19" ht="5.0999999999999996" customHeight="1" x14ac:dyDescent="0.25">
      <c r="A170" s="6"/>
      <c r="B170" s="50"/>
      <c r="C170" s="51"/>
      <c r="D170" s="51"/>
      <c r="E170" s="51"/>
      <c r="F170" s="50"/>
      <c r="G170" s="52"/>
      <c r="H170" s="52"/>
      <c r="I170" s="52"/>
      <c r="J170" s="52"/>
      <c r="K170" s="52"/>
      <c r="L170" s="52"/>
      <c r="M170" s="52"/>
      <c r="N170" s="52"/>
      <c r="O170" s="45"/>
      <c r="P170" s="45"/>
      <c r="Q170" s="45"/>
      <c r="R170" s="45"/>
      <c r="S170" s="6"/>
    </row>
    <row r="171" spans="1:19" x14ac:dyDescent="0.25">
      <c r="A171" s="6"/>
      <c r="B171" s="60" t="s">
        <v>20</v>
      </c>
      <c r="C171" s="61"/>
      <c r="D171" s="61"/>
      <c r="E171" s="61"/>
      <c r="F171" s="61"/>
      <c r="G171" s="61"/>
      <c r="H171" s="61"/>
      <c r="I171" s="61"/>
      <c r="J171" s="61"/>
      <c r="K171" s="61"/>
      <c r="L171" s="61"/>
      <c r="M171" s="61"/>
      <c r="N171" s="61"/>
      <c r="O171" s="409">
        <f>O161-O167</f>
        <v>35000000</v>
      </c>
      <c r="P171" s="409"/>
      <c r="Q171" s="409"/>
      <c r="R171" s="410"/>
      <c r="S171" s="6"/>
    </row>
    <row r="172" spans="1:19" ht="15" customHeight="1" thickBot="1" x14ac:dyDescent="0.3">
      <c r="A172" s="6"/>
      <c r="B172" s="11"/>
      <c r="C172" s="11"/>
      <c r="D172" s="11"/>
      <c r="E172" s="11"/>
      <c r="F172" s="7"/>
      <c r="G172" s="7"/>
      <c r="H172" s="7"/>
      <c r="I172" s="7"/>
      <c r="J172" s="7"/>
      <c r="K172" s="7"/>
      <c r="L172" s="7"/>
      <c r="M172" s="7"/>
      <c r="N172" s="28"/>
      <c r="O172" s="42"/>
      <c r="P172" s="42"/>
      <c r="Q172" s="42"/>
      <c r="R172" s="42"/>
      <c r="S172" s="6"/>
    </row>
    <row r="173" spans="1:19" customFormat="1" x14ac:dyDescent="0.25">
      <c r="B173" s="377" t="s">
        <v>31</v>
      </c>
      <c r="C173" s="378"/>
      <c r="D173" s="378"/>
      <c r="E173" s="378"/>
      <c r="F173" s="378"/>
      <c r="G173" s="378"/>
      <c r="H173" s="378"/>
      <c r="I173" s="378"/>
      <c r="J173" s="378"/>
      <c r="K173" s="378"/>
      <c r="L173" s="378"/>
      <c r="M173" s="378"/>
      <c r="N173" s="378"/>
      <c r="O173" s="378"/>
      <c r="P173" s="378"/>
      <c r="Q173" s="378"/>
      <c r="R173" s="379"/>
    </row>
    <row r="174" spans="1:19" customFormat="1" x14ac:dyDescent="0.25">
      <c r="B174" s="78"/>
      <c r="C174" s="47" t="s">
        <v>32</v>
      </c>
      <c r="D174" s="6"/>
      <c r="E174" s="6"/>
      <c r="F174" s="6"/>
      <c r="G174" s="6"/>
      <c r="H174" s="6"/>
      <c r="I174" s="6"/>
      <c r="J174" s="6"/>
      <c r="K174" s="6"/>
      <c r="L174" s="6"/>
      <c r="M174" s="6"/>
      <c r="N174" s="6"/>
      <c r="O174" s="1"/>
      <c r="P174" s="1"/>
      <c r="Q174" s="1"/>
      <c r="R174" s="183"/>
    </row>
    <row r="175" spans="1:19" customFormat="1" x14ac:dyDescent="0.25">
      <c r="B175" s="78"/>
      <c r="C175" s="380">
        <f>O171-O169</f>
        <v>31000000</v>
      </c>
      <c r="D175" s="381"/>
      <c r="E175" s="381"/>
      <c r="F175" s="381"/>
      <c r="G175" s="382" t="s">
        <v>8</v>
      </c>
      <c r="H175" s="259"/>
      <c r="I175" s="259"/>
      <c r="J175" s="259"/>
      <c r="K175" s="259"/>
      <c r="L175" s="382">
        <v>1</v>
      </c>
      <c r="M175" s="383">
        <f>C175/C176*L175</f>
        <v>1.3113239592000585</v>
      </c>
      <c r="N175" s="384"/>
      <c r="O175" s="1"/>
      <c r="P175" s="1"/>
      <c r="Q175" s="1"/>
      <c r="R175" s="183"/>
    </row>
    <row r="176" spans="1:19" customFormat="1" x14ac:dyDescent="0.25">
      <c r="B176" s="78"/>
      <c r="C176" s="387">
        <f>P129+O134</f>
        <v>23640230</v>
      </c>
      <c r="D176" s="388"/>
      <c r="E176" s="388"/>
      <c r="F176" s="388"/>
      <c r="G176" s="382"/>
      <c r="H176" s="259"/>
      <c r="I176" s="259"/>
      <c r="J176" s="259"/>
      <c r="K176" s="259"/>
      <c r="L176" s="382"/>
      <c r="M176" s="385"/>
      <c r="N176" s="386"/>
      <c r="O176" s="1"/>
      <c r="P176" s="1"/>
      <c r="Q176" s="1"/>
      <c r="R176" s="183"/>
    </row>
    <row r="177" spans="1:29" ht="15" customHeight="1" thickBot="1" x14ac:dyDescent="0.3">
      <c r="A177" s="6"/>
      <c r="B177" s="86"/>
      <c r="C177" s="289" t="s">
        <v>33</v>
      </c>
      <c r="D177" s="68"/>
      <c r="E177" s="68"/>
      <c r="F177" s="68"/>
      <c r="G177" s="68"/>
      <c r="H177" s="68"/>
      <c r="I177" s="68"/>
      <c r="J177" s="68"/>
      <c r="K177" s="68"/>
      <c r="L177" s="68"/>
      <c r="M177" s="68"/>
      <c r="N177" s="68"/>
      <c r="O177" s="186"/>
      <c r="P177" s="186"/>
      <c r="Q177" s="186"/>
      <c r="R177" s="187"/>
      <c r="S177" s="6"/>
    </row>
    <row r="178" spans="1:29" x14ac:dyDescent="0.25">
      <c r="A178" s="6"/>
      <c r="B178" s="7"/>
      <c r="C178" s="6"/>
      <c r="D178" s="6"/>
      <c r="E178" s="6"/>
      <c r="F178" s="6"/>
      <c r="G178" s="6"/>
      <c r="H178" s="6"/>
      <c r="I178" s="6"/>
      <c r="J178" s="6"/>
      <c r="K178" s="6"/>
      <c r="L178" s="6"/>
      <c r="M178" s="6"/>
      <c r="N178" s="6"/>
      <c r="O178" s="1"/>
      <c r="P178" s="1"/>
      <c r="Q178" s="1"/>
      <c r="R178" s="1"/>
      <c r="S178" s="14"/>
    </row>
    <row r="179" spans="1:29" customFormat="1" ht="15.75" thickBot="1" x14ac:dyDescent="0.3">
      <c r="B179" s="188" t="s">
        <v>358</v>
      </c>
      <c r="C179" s="188"/>
      <c r="D179" s="188"/>
      <c r="E179" s="189"/>
      <c r="F179" s="250"/>
      <c r="G179" s="83"/>
      <c r="H179" s="145"/>
      <c r="I179" s="145"/>
      <c r="J179" s="145"/>
      <c r="K179" s="145"/>
      <c r="L179" s="83"/>
      <c r="M179" s="83"/>
      <c r="N179" s="83"/>
      <c r="O179" s="14"/>
      <c r="P179" s="14"/>
      <c r="Q179" s="14"/>
      <c r="R179" s="14"/>
      <c r="S179" s="40"/>
      <c r="T179" s="5"/>
      <c r="U179" s="5"/>
      <c r="V179" s="5"/>
      <c r="W179" s="5"/>
      <c r="X179" s="5"/>
      <c r="Y179" s="5"/>
      <c r="Z179" s="5"/>
      <c r="AA179" s="5"/>
      <c r="AB179" s="5"/>
      <c r="AC179" s="5"/>
    </row>
    <row r="180" spans="1:29" ht="15" customHeight="1" x14ac:dyDescent="0.25">
      <c r="A180" s="6"/>
      <c r="B180" s="296" t="s">
        <v>307</v>
      </c>
      <c r="C180" s="290"/>
      <c r="D180" s="290"/>
      <c r="E180" s="290"/>
      <c r="F180" s="290"/>
      <c r="G180" s="291"/>
      <c r="H180" s="290"/>
      <c r="I180" s="290"/>
      <c r="J180" s="290"/>
      <c r="K180" s="290"/>
      <c r="L180" s="290"/>
      <c r="M180" s="290"/>
      <c r="N180" s="290"/>
      <c r="O180" s="290"/>
      <c r="P180" s="290"/>
      <c r="Q180" s="290"/>
      <c r="R180" s="292"/>
      <c r="S180" s="6"/>
    </row>
    <row r="181" spans="1:29" ht="15" customHeight="1" x14ac:dyDescent="0.25">
      <c r="A181" s="6"/>
      <c r="B181" s="294" t="s">
        <v>150</v>
      </c>
      <c r="C181" s="69"/>
      <c r="D181" s="69"/>
      <c r="E181" s="69"/>
      <c r="F181" s="69"/>
      <c r="G181" s="69"/>
      <c r="H181" s="69"/>
      <c r="I181" s="69"/>
      <c r="J181" s="69"/>
      <c r="K181" s="69"/>
      <c r="L181" s="69"/>
      <c r="M181" s="69"/>
      <c r="N181" s="69"/>
      <c r="O181" s="69"/>
      <c r="P181" s="69"/>
      <c r="Q181" s="69"/>
      <c r="R181" s="293"/>
      <c r="S181" s="6"/>
    </row>
    <row r="182" spans="1:29" ht="15" customHeight="1" thickBot="1" x14ac:dyDescent="0.3">
      <c r="A182" s="6"/>
      <c r="B182" s="295" t="s">
        <v>379</v>
      </c>
      <c r="C182" s="81"/>
      <c r="D182" s="81"/>
      <c r="E182" s="81"/>
      <c r="F182" s="81"/>
      <c r="G182" s="81"/>
      <c r="H182" s="81"/>
      <c r="I182" s="81"/>
      <c r="J182" s="81"/>
      <c r="K182" s="81"/>
      <c r="L182" s="81"/>
      <c r="M182" s="81"/>
      <c r="N182" s="81"/>
      <c r="O182" s="81"/>
      <c r="P182" s="81"/>
      <c r="Q182" s="81"/>
      <c r="R182" s="82"/>
      <c r="S182" s="6"/>
    </row>
    <row r="183" spans="1:29" ht="15" customHeight="1" thickBot="1" x14ac:dyDescent="0.3">
      <c r="A183" s="6"/>
      <c r="B183" s="19"/>
      <c r="C183" s="19"/>
      <c r="D183" s="19"/>
      <c r="E183" s="19"/>
      <c r="F183" s="19"/>
      <c r="G183" s="19"/>
      <c r="H183" s="19"/>
      <c r="I183" s="19"/>
      <c r="J183" s="19"/>
      <c r="K183" s="19"/>
      <c r="L183" s="19"/>
      <c r="M183" s="19"/>
      <c r="N183" s="19"/>
      <c r="O183" s="19"/>
      <c r="P183" s="19"/>
      <c r="Q183" s="19"/>
      <c r="R183" s="19"/>
      <c r="S183" s="6"/>
    </row>
    <row r="184" spans="1:29" ht="15.75" thickBot="1" x14ac:dyDescent="0.3">
      <c r="A184" s="6"/>
      <c r="B184" s="144" t="s">
        <v>306</v>
      </c>
      <c r="C184" s="146"/>
      <c r="D184" s="146"/>
      <c r="E184" s="146"/>
      <c r="F184" s="146"/>
      <c r="G184" s="146"/>
      <c r="H184" s="146"/>
      <c r="I184" s="146"/>
      <c r="J184" s="146"/>
      <c r="K184" s="146"/>
      <c r="L184" s="146"/>
      <c r="M184" s="146"/>
      <c r="N184" s="146"/>
      <c r="O184" s="146"/>
      <c r="P184" s="146"/>
      <c r="Q184" s="146"/>
      <c r="R184" s="147"/>
      <c r="S184" s="7"/>
    </row>
    <row r="185" spans="1:29" x14ac:dyDescent="0.25">
      <c r="A185" s="6"/>
      <c r="B185" s="148" t="s">
        <v>159</v>
      </c>
      <c r="C185" s="149"/>
      <c r="D185" s="149"/>
      <c r="E185" s="149"/>
      <c r="F185" s="149"/>
      <c r="G185" s="149"/>
      <c r="H185" s="149"/>
      <c r="I185" s="149"/>
      <c r="J185" s="149"/>
      <c r="K185" s="149"/>
      <c r="L185" s="149"/>
      <c r="M185" s="149"/>
      <c r="N185" s="149"/>
      <c r="O185" s="149"/>
      <c r="P185" s="150"/>
      <c r="Q185" s="150"/>
      <c r="R185" s="151"/>
      <c r="S185" s="7"/>
    </row>
    <row r="186" spans="1:29" x14ac:dyDescent="0.25">
      <c r="A186" s="6"/>
      <c r="B186" s="148" t="s">
        <v>160</v>
      </c>
      <c r="C186" s="149"/>
      <c r="D186" s="149"/>
      <c r="E186" s="149"/>
      <c r="F186" s="149"/>
      <c r="G186" s="149"/>
      <c r="H186" s="149"/>
      <c r="I186" s="149"/>
      <c r="J186" s="149"/>
      <c r="K186" s="149"/>
      <c r="L186" s="149"/>
      <c r="M186" s="149"/>
      <c r="N186" s="149"/>
      <c r="O186" s="149"/>
      <c r="P186" s="150"/>
      <c r="Q186" s="150"/>
      <c r="R186" s="151"/>
      <c r="S186" s="7"/>
    </row>
    <row r="187" spans="1:29" x14ac:dyDescent="0.25">
      <c r="A187" s="6"/>
      <c r="B187" s="148" t="s">
        <v>405</v>
      </c>
      <c r="C187" s="149"/>
      <c r="D187" s="149"/>
      <c r="E187" s="149"/>
      <c r="F187" s="149"/>
      <c r="G187" s="149"/>
      <c r="H187" s="149"/>
      <c r="I187" s="149"/>
      <c r="J187" s="149"/>
      <c r="K187" s="149"/>
      <c r="L187" s="149"/>
      <c r="M187" s="149"/>
      <c r="N187" s="149"/>
      <c r="O187" s="149"/>
      <c r="P187" s="150"/>
      <c r="Q187" s="150"/>
      <c r="R187" s="151"/>
      <c r="S187" s="7"/>
    </row>
    <row r="188" spans="1:29" ht="15.75" thickBot="1" x14ac:dyDescent="0.3">
      <c r="A188" s="6"/>
      <c r="B188" s="180" t="s">
        <v>222</v>
      </c>
      <c r="C188" s="81"/>
      <c r="D188" s="81"/>
      <c r="E188" s="81"/>
      <c r="F188" s="81"/>
      <c r="G188" s="81"/>
      <c r="H188" s="81"/>
      <c r="I188" s="81"/>
      <c r="J188" s="81"/>
      <c r="K188" s="81"/>
      <c r="L188" s="81"/>
      <c r="M188" s="81"/>
      <c r="N188" s="81"/>
      <c r="O188" s="81"/>
      <c r="P188" s="81"/>
      <c r="Q188" s="81"/>
      <c r="R188" s="82"/>
      <c r="S188" s="7"/>
    </row>
    <row r="189" spans="1:29" ht="15" customHeight="1" thickBot="1" x14ac:dyDescent="0.3">
      <c r="A189" s="6"/>
      <c r="B189" s="19"/>
      <c r="C189" s="19"/>
      <c r="D189" s="19"/>
      <c r="E189" s="19"/>
      <c r="F189" s="19"/>
      <c r="G189" s="19"/>
      <c r="H189" s="19"/>
      <c r="I189" s="19"/>
      <c r="J189" s="19"/>
      <c r="K189" s="19"/>
      <c r="L189" s="19"/>
      <c r="M189" s="19"/>
      <c r="N189" s="19"/>
      <c r="O189" s="19"/>
      <c r="P189" s="19"/>
      <c r="Q189" s="19"/>
      <c r="R189" s="19"/>
      <c r="S189" s="6"/>
    </row>
    <row r="190" spans="1:29" ht="15" customHeight="1" thickBot="1" x14ac:dyDescent="0.3">
      <c r="A190" s="6"/>
      <c r="B190" s="452" t="s">
        <v>161</v>
      </c>
      <c r="C190" s="453"/>
      <c r="D190" s="453"/>
      <c r="E190" s="453"/>
      <c r="F190" s="453"/>
      <c r="G190" s="454"/>
      <c r="H190" s="487" t="s">
        <v>224</v>
      </c>
      <c r="I190" s="488"/>
      <c r="J190" s="489"/>
      <c r="K190" s="182"/>
      <c r="L190" s="452" t="s">
        <v>151</v>
      </c>
      <c r="M190" s="453"/>
      <c r="N190" s="453"/>
      <c r="O190" s="453"/>
      <c r="P190" s="453"/>
      <c r="Q190" s="453"/>
      <c r="R190" s="454"/>
      <c r="S190" s="6"/>
    </row>
    <row r="191" spans="1:29" ht="15" customHeight="1" x14ac:dyDescent="0.25">
      <c r="A191" s="6"/>
      <c r="B191" s="455" t="s">
        <v>153</v>
      </c>
      <c r="C191" s="456"/>
      <c r="D191" s="357" t="s">
        <v>406</v>
      </c>
      <c r="E191" s="358"/>
      <c r="F191" s="358"/>
      <c r="G191" s="359"/>
      <c r="H191" s="490"/>
      <c r="I191" s="491"/>
      <c r="J191" s="492"/>
      <c r="K191" s="181"/>
      <c r="L191" s="478" t="s">
        <v>153</v>
      </c>
      <c r="M191" s="456"/>
      <c r="N191" s="481"/>
      <c r="O191" s="482"/>
      <c r="P191" s="482"/>
      <c r="Q191" s="482"/>
      <c r="R191" s="483"/>
      <c r="S191" s="6"/>
      <c r="T191" s="6"/>
      <c r="U191" s="6"/>
      <c r="V191" s="3"/>
      <c r="W191" s="1"/>
      <c r="X191" s="1"/>
      <c r="Y191" s="1"/>
    </row>
    <row r="192" spans="1:29" ht="15" customHeight="1" x14ac:dyDescent="0.25">
      <c r="A192" s="6"/>
      <c r="B192" s="345" t="s">
        <v>50</v>
      </c>
      <c r="C192" s="346"/>
      <c r="D192" s="347" t="s">
        <v>376</v>
      </c>
      <c r="E192" s="348"/>
      <c r="F192" s="348"/>
      <c r="G192" s="349"/>
      <c r="H192" s="490"/>
      <c r="I192" s="491"/>
      <c r="J192" s="492"/>
      <c r="K192" s="153"/>
      <c r="L192" s="348" t="s">
        <v>50</v>
      </c>
      <c r="M192" s="449"/>
      <c r="N192" s="347" t="s">
        <v>359</v>
      </c>
      <c r="O192" s="348"/>
      <c r="P192" s="348"/>
      <c r="Q192" s="348"/>
      <c r="R192" s="349"/>
      <c r="S192" s="6"/>
      <c r="T192" s="479"/>
      <c r="U192" s="479"/>
      <c r="V192" s="479"/>
      <c r="W192" s="479"/>
      <c r="X192" s="479"/>
      <c r="Y192" s="479"/>
    </row>
    <row r="193" spans="2:25" ht="15.75" customHeight="1" x14ac:dyDescent="0.25">
      <c r="B193" s="351" t="s">
        <v>154</v>
      </c>
      <c r="C193" s="352"/>
      <c r="D193" s="347" t="s">
        <v>155</v>
      </c>
      <c r="E193" s="348"/>
      <c r="F193" s="348"/>
      <c r="G193" s="349"/>
      <c r="H193" s="490"/>
      <c r="I193" s="491"/>
      <c r="J193" s="492"/>
      <c r="K193" s="153"/>
      <c r="L193" s="347" t="s">
        <v>154</v>
      </c>
      <c r="M193" s="449"/>
      <c r="N193" s="484" t="s">
        <v>225</v>
      </c>
      <c r="O193" s="485"/>
      <c r="P193" s="485"/>
      <c r="Q193" s="485"/>
      <c r="R193" s="486"/>
      <c r="T193" s="6"/>
      <c r="U193" s="6"/>
      <c r="V193" s="1"/>
      <c r="W193" s="1"/>
      <c r="X193" s="1"/>
      <c r="Y193" s="1"/>
    </row>
    <row r="194" spans="2:25" ht="18.75" customHeight="1" x14ac:dyDescent="0.25">
      <c r="B194" s="339" t="s">
        <v>156</v>
      </c>
      <c r="C194" s="340"/>
      <c r="D194" s="6"/>
      <c r="E194" s="6"/>
      <c r="F194" s="6"/>
      <c r="G194" s="2"/>
      <c r="H194" s="490"/>
      <c r="I194" s="491"/>
      <c r="J194" s="492"/>
      <c r="K194" s="2"/>
      <c r="L194" s="450" t="s">
        <v>156</v>
      </c>
      <c r="M194" s="340"/>
      <c r="N194" s="6"/>
      <c r="O194" s="1"/>
      <c r="P194" s="1"/>
      <c r="Q194" s="1"/>
      <c r="R194" s="183"/>
      <c r="T194" s="6"/>
      <c r="U194" s="6"/>
      <c r="V194" s="1"/>
      <c r="W194" s="1"/>
      <c r="X194" s="1"/>
      <c r="Y194" s="1"/>
    </row>
    <row r="195" spans="2:25" ht="18.75" customHeight="1" x14ac:dyDescent="0.25">
      <c r="B195" s="339"/>
      <c r="C195" s="340"/>
      <c r="D195" s="6"/>
      <c r="E195" s="6"/>
      <c r="F195" s="6"/>
      <c r="G195" s="2"/>
      <c r="H195" s="490"/>
      <c r="I195" s="491"/>
      <c r="J195" s="492"/>
      <c r="K195" s="2"/>
      <c r="L195" s="450"/>
      <c r="M195" s="340"/>
      <c r="N195" s="6"/>
      <c r="O195" s="1"/>
      <c r="P195" s="1"/>
      <c r="Q195" s="1"/>
      <c r="R195" s="183"/>
      <c r="T195" s="6"/>
      <c r="U195" s="6"/>
      <c r="V195" s="1"/>
      <c r="W195" s="1"/>
      <c r="X195" s="1"/>
      <c r="Y195" s="1"/>
    </row>
    <row r="196" spans="2:25" ht="18.75" customHeight="1" thickBot="1" x14ac:dyDescent="0.3">
      <c r="B196" s="341"/>
      <c r="C196" s="342"/>
      <c r="D196" s="68"/>
      <c r="E196" s="68"/>
      <c r="F196" s="68"/>
      <c r="G196" s="184"/>
      <c r="H196" s="493"/>
      <c r="I196" s="494"/>
      <c r="J196" s="495"/>
      <c r="K196" s="184"/>
      <c r="L196" s="451"/>
      <c r="M196" s="342"/>
      <c r="N196" s="68"/>
      <c r="O196" s="185"/>
      <c r="P196" s="186"/>
      <c r="Q196" s="186"/>
      <c r="R196" s="187"/>
      <c r="T196" s="6"/>
      <c r="U196" s="480"/>
      <c r="V196" s="480"/>
      <c r="W196" s="480"/>
      <c r="X196" s="480"/>
      <c r="Y196" s="1"/>
    </row>
    <row r="197" spans="2:25" ht="18.75" x14ac:dyDescent="0.25">
      <c r="B197" s="446" t="s">
        <v>152</v>
      </c>
      <c r="C197" s="447"/>
      <c r="D197" s="447"/>
      <c r="E197" s="447"/>
      <c r="F197" s="447"/>
      <c r="G197" s="447"/>
      <c r="H197" s="447"/>
      <c r="I197" s="447"/>
      <c r="J197" s="447"/>
      <c r="K197" s="447"/>
      <c r="L197" s="447"/>
      <c r="M197" s="447"/>
      <c r="N197" s="447"/>
      <c r="O197" s="447"/>
      <c r="P197" s="447"/>
      <c r="Q197" s="447"/>
      <c r="R197" s="448"/>
    </row>
    <row r="198" spans="2:25" x14ac:dyDescent="0.25">
      <c r="B198" s="30"/>
      <c r="C198" s="6"/>
      <c r="D198" s="6"/>
      <c r="E198" s="6"/>
      <c r="F198" s="6"/>
      <c r="G198" s="6"/>
      <c r="H198" s="6"/>
      <c r="I198" s="6"/>
      <c r="J198" s="6"/>
      <c r="K198" s="6"/>
      <c r="L198" s="6"/>
      <c r="M198" s="6"/>
      <c r="N198" s="6"/>
      <c r="O198" s="6"/>
      <c r="P198" s="6"/>
      <c r="Q198" s="6"/>
      <c r="R198" s="31"/>
    </row>
    <row r="199" spans="2:25" x14ac:dyDescent="0.25">
      <c r="B199" s="30"/>
      <c r="C199" s="6"/>
      <c r="D199" s="6"/>
      <c r="E199" s="6"/>
      <c r="F199" s="6"/>
      <c r="G199" s="6"/>
      <c r="H199" s="6"/>
      <c r="I199" s="6"/>
      <c r="J199" s="6"/>
      <c r="K199" s="6"/>
      <c r="L199" s="6"/>
      <c r="M199" s="6"/>
      <c r="N199" s="6"/>
      <c r="O199" s="6"/>
      <c r="P199" s="6"/>
      <c r="Q199" s="6"/>
      <c r="R199" s="31"/>
    </row>
    <row r="200" spans="2:25" x14ac:dyDescent="0.25">
      <c r="B200" s="30"/>
      <c r="C200" s="6"/>
      <c r="D200" s="6"/>
      <c r="E200" s="6"/>
      <c r="F200" s="6"/>
      <c r="G200" s="6"/>
      <c r="H200" s="6"/>
      <c r="I200" s="6"/>
      <c r="J200" s="6"/>
      <c r="K200" s="6"/>
      <c r="L200" s="6"/>
      <c r="M200" s="6"/>
      <c r="N200" s="6"/>
      <c r="O200" s="6"/>
      <c r="P200" s="6"/>
      <c r="Q200" s="6"/>
      <c r="R200" s="31"/>
    </row>
    <row r="201" spans="2:25" x14ac:dyDescent="0.25">
      <c r="B201" s="32"/>
      <c r="C201" s="15"/>
      <c r="D201" s="15"/>
      <c r="E201" s="15"/>
      <c r="F201" s="15"/>
      <c r="G201" s="15"/>
      <c r="H201" s="15"/>
      <c r="I201" s="15"/>
      <c r="J201" s="15"/>
      <c r="K201" s="15"/>
      <c r="L201" s="15"/>
      <c r="M201" s="15"/>
      <c r="N201" s="15"/>
      <c r="O201" s="15"/>
      <c r="P201" s="15"/>
      <c r="Q201" s="15"/>
      <c r="R201" s="33"/>
    </row>
  </sheetData>
  <mergeCells count="144">
    <mergeCell ref="B7:R7"/>
    <mergeCell ref="B8:R8"/>
    <mergeCell ref="B119:R119"/>
    <mergeCell ref="F110:L110"/>
    <mergeCell ref="B110:E110"/>
    <mergeCell ref="E111:G111"/>
    <mergeCell ref="H111:L111"/>
    <mergeCell ref="E112:G112"/>
    <mergeCell ref="E113:G113"/>
    <mergeCell ref="E114:G114"/>
    <mergeCell ref="H112:L112"/>
    <mergeCell ref="H113:L113"/>
    <mergeCell ref="H114:L114"/>
    <mergeCell ref="M112:R112"/>
    <mergeCell ref="M113:R113"/>
    <mergeCell ref="M114:R114"/>
    <mergeCell ref="B115:D115"/>
    <mergeCell ref="B112:D112"/>
    <mergeCell ref="E132:G132"/>
    <mergeCell ref="O132:R132"/>
    <mergeCell ref="O133:R133"/>
    <mergeCell ref="O134:R134"/>
    <mergeCell ref="P123:R123"/>
    <mergeCell ref="H121:K121"/>
    <mergeCell ref="H122:K122"/>
    <mergeCell ref="P128:R128"/>
    <mergeCell ref="P121:R121"/>
    <mergeCell ref="N131:R131"/>
    <mergeCell ref="B124:D124"/>
    <mergeCell ref="E124:F124"/>
    <mergeCell ref="H124:K124"/>
    <mergeCell ref="L124:O124"/>
    <mergeCell ref="P124:R124"/>
    <mergeCell ref="B125:D125"/>
    <mergeCell ref="E125:F125"/>
    <mergeCell ref="H125:K125"/>
    <mergeCell ref="L125:O125"/>
    <mergeCell ref="T192:Y192"/>
    <mergeCell ref="U196:X196"/>
    <mergeCell ref="N191:R191"/>
    <mergeCell ref="N193:R193"/>
    <mergeCell ref="D193:G193"/>
    <mergeCell ref="N192:R192"/>
    <mergeCell ref="D192:G192"/>
    <mergeCell ref="H190:J196"/>
    <mergeCell ref="O164:R164"/>
    <mergeCell ref="O167:R167"/>
    <mergeCell ref="L193:M193"/>
    <mergeCell ref="B197:R197"/>
    <mergeCell ref="L192:M192"/>
    <mergeCell ref="B192:C192"/>
    <mergeCell ref="B194:C196"/>
    <mergeCell ref="L194:M196"/>
    <mergeCell ref="B190:G190"/>
    <mergeCell ref="L190:R190"/>
    <mergeCell ref="B191:C191"/>
    <mergeCell ref="B116:D116"/>
    <mergeCell ref="M116:O116"/>
    <mergeCell ref="P116:R116"/>
    <mergeCell ref="E116:G116"/>
    <mergeCell ref="H116:L116"/>
    <mergeCell ref="L191:M191"/>
    <mergeCell ref="D191:G191"/>
    <mergeCell ref="B193:C193"/>
    <mergeCell ref="B120:R120"/>
    <mergeCell ref="B121:D121"/>
    <mergeCell ref="O157:Q157"/>
    <mergeCell ref="N136:R136"/>
    <mergeCell ref="P125:R125"/>
    <mergeCell ref="B126:D126"/>
    <mergeCell ref="E126:F126"/>
    <mergeCell ref="H126:K126"/>
    <mergeCell ref="B2:R2"/>
    <mergeCell ref="O154:R154"/>
    <mergeCell ref="B5:R5"/>
    <mergeCell ref="B4:R4"/>
    <mergeCell ref="O165:R165"/>
    <mergeCell ref="O169:R169"/>
    <mergeCell ref="O171:R171"/>
    <mergeCell ref="O158:R158"/>
    <mergeCell ref="O159:R159"/>
    <mergeCell ref="O161:R161"/>
    <mergeCell ref="B30:R30"/>
    <mergeCell ref="B31:R43"/>
    <mergeCell ref="B3:R3"/>
    <mergeCell ref="B6:R6"/>
    <mergeCell ref="B98:R98"/>
    <mergeCell ref="B99:R99"/>
    <mergeCell ref="B111:D111"/>
    <mergeCell ref="B109:R109"/>
    <mergeCell ref="M110:R110"/>
    <mergeCell ref="P115:R115"/>
    <mergeCell ref="B113:D113"/>
    <mergeCell ref="E115:G115"/>
    <mergeCell ref="B114:D114"/>
    <mergeCell ref="H115:L115"/>
    <mergeCell ref="B173:R173"/>
    <mergeCell ref="C175:F175"/>
    <mergeCell ref="G175:G176"/>
    <mergeCell ref="L175:L176"/>
    <mergeCell ref="M175:N176"/>
    <mergeCell ref="C176:F176"/>
    <mergeCell ref="E136:G136"/>
    <mergeCell ref="E122:F122"/>
    <mergeCell ref="L122:O122"/>
    <mergeCell ref="P122:R122"/>
    <mergeCell ref="B123:D123"/>
    <mergeCell ref="E123:F123"/>
    <mergeCell ref="P129:R129"/>
    <mergeCell ref="H129:K129"/>
    <mergeCell ref="B128:D128"/>
    <mergeCell ref="B122:D122"/>
    <mergeCell ref="L129:O129"/>
    <mergeCell ref="L126:O126"/>
    <mergeCell ref="P126:R126"/>
    <mergeCell ref="B127:D127"/>
    <mergeCell ref="E127:F127"/>
    <mergeCell ref="H127:K127"/>
    <mergeCell ref="L127:O127"/>
    <mergeCell ref="P127:R127"/>
    <mergeCell ref="M23:Q23"/>
    <mergeCell ref="O155:R156"/>
    <mergeCell ref="E128:F128"/>
    <mergeCell ref="H128:K128"/>
    <mergeCell ref="L128:O128"/>
    <mergeCell ref="G151:O151"/>
    <mergeCell ref="B152:O152"/>
    <mergeCell ref="G139:O139"/>
    <mergeCell ref="G140:O140"/>
    <mergeCell ref="G142:O142"/>
    <mergeCell ref="G143:O143"/>
    <mergeCell ref="G149:O149"/>
    <mergeCell ref="G144:O144"/>
    <mergeCell ref="G145:O145"/>
    <mergeCell ref="G146:O146"/>
    <mergeCell ref="G147:O147"/>
    <mergeCell ref="G148:O148"/>
    <mergeCell ref="G150:O150"/>
    <mergeCell ref="L123:O123"/>
    <mergeCell ref="H123:K123"/>
    <mergeCell ref="E121:F121"/>
    <mergeCell ref="L121:O121"/>
    <mergeCell ref="M115:O115"/>
    <mergeCell ref="M111:R111"/>
  </mergeCells>
  <pageMargins left="0.41" right="0.4" top="0.32" bottom="0.5" header="0.3" footer="0.48"/>
  <pageSetup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9</xdr:row>
                    <xdr:rowOff>190500</xdr:rowOff>
                  </from>
                  <to>
                    <xdr:col>4</xdr:col>
                    <xdr:colOff>371475</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9</xdr:row>
                    <xdr:rowOff>190500</xdr:rowOff>
                  </from>
                  <to>
                    <xdr:col>1</xdr:col>
                    <xdr:colOff>371475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66675</xdr:colOff>
                    <xdr:row>9</xdr:row>
                    <xdr:rowOff>190500</xdr:rowOff>
                  </from>
                  <to>
                    <xdr:col>12</xdr:col>
                    <xdr:colOff>371475</xdr:colOff>
                    <xdr:row>11</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12</xdr:col>
                    <xdr:colOff>66675</xdr:colOff>
                    <xdr:row>11</xdr:row>
                    <xdr:rowOff>0</xdr:rowOff>
                  </from>
                  <to>
                    <xdr:col>12</xdr:col>
                    <xdr:colOff>371475</xdr:colOff>
                    <xdr:row>12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15</xdr:col>
                    <xdr:colOff>66675</xdr:colOff>
                    <xdr:row>9</xdr:row>
                    <xdr:rowOff>190500</xdr:rowOff>
                  </from>
                  <to>
                    <xdr:col>15</xdr:col>
                    <xdr:colOff>371475</xdr:colOff>
                    <xdr:row>11</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15</xdr:col>
                    <xdr:colOff>66675</xdr:colOff>
                    <xdr:row>11</xdr:row>
                    <xdr:rowOff>0</xdr:rowOff>
                  </from>
                  <to>
                    <xdr:col>15</xdr:col>
                    <xdr:colOff>371475</xdr:colOff>
                    <xdr:row>12</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11</xdr:row>
                    <xdr:rowOff>0</xdr:rowOff>
                  </from>
                  <to>
                    <xdr:col>1</xdr:col>
                    <xdr:colOff>371475</xdr:colOff>
                    <xdr:row>12</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33</xdr:col>
                    <xdr:colOff>66675</xdr:colOff>
                    <xdr:row>53</xdr:row>
                    <xdr:rowOff>0</xdr:rowOff>
                  </from>
                  <to>
                    <xdr:col>33</xdr:col>
                    <xdr:colOff>371475</xdr:colOff>
                    <xdr:row>53</xdr:row>
                    <xdr:rowOff>190500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072" r:id="rId21" name="Check Box 24">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2073" r:id="rId22" name="Check Box 25">
              <controlPr defaultSize="0" autoFill="0" autoLine="0" autoPict="0">
                <anchor moveWithCells="1">
                  <from>
                    <xdr:col>12</xdr:col>
                    <xdr:colOff>66675</xdr:colOff>
                    <xdr:row>53</xdr:row>
                    <xdr:rowOff>190500</xdr:rowOff>
                  </from>
                  <to>
                    <xdr:col>12</xdr:col>
                    <xdr:colOff>295275</xdr:colOff>
                    <xdr:row>54</xdr:row>
                    <xdr:rowOff>161925</xdr:rowOff>
                  </to>
                </anchor>
              </controlPr>
            </control>
          </mc:Choice>
        </mc:AlternateContent>
        <mc:AlternateContent xmlns:mc="http://schemas.openxmlformats.org/markup-compatibility/2006">
          <mc:Choice Requires="x14">
            <control shapeId="2074" r:id="rId23" name="Check Box 26">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075" r:id="rId24" name="Check Box 27">
              <controlPr defaultSize="0" autoFill="0" autoLine="0" autoPict="0">
                <anchor moveWithCells="1">
                  <from>
                    <xdr:col>12</xdr:col>
                    <xdr:colOff>66675</xdr:colOff>
                    <xdr:row>56</xdr:row>
                    <xdr:rowOff>0</xdr:rowOff>
                  </from>
                  <to>
                    <xdr:col>12</xdr:col>
                    <xdr:colOff>295275</xdr:colOff>
                    <xdr:row>56</xdr:row>
                    <xdr:rowOff>180975</xdr:rowOff>
                  </to>
                </anchor>
              </controlPr>
            </control>
          </mc:Choice>
        </mc:AlternateContent>
        <mc:AlternateContent xmlns:mc="http://schemas.openxmlformats.org/markup-compatibility/2006">
          <mc:Choice Requires="x14">
            <control shapeId="2076" r:id="rId25" name="Check Box 28">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077" r:id="rId26" name="Check Box 29">
              <controlPr defaultSize="0" autoFill="0" autoLine="0" autoPict="0">
                <anchor moveWithCells="1">
                  <from>
                    <xdr:col>12</xdr:col>
                    <xdr:colOff>66675</xdr:colOff>
                    <xdr:row>58</xdr:row>
                    <xdr:rowOff>0</xdr:rowOff>
                  </from>
                  <to>
                    <xdr:col>12</xdr:col>
                    <xdr:colOff>295275</xdr:colOff>
                    <xdr:row>58</xdr:row>
                    <xdr:rowOff>180975</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12</xdr:col>
                    <xdr:colOff>66675</xdr:colOff>
                    <xdr:row>60</xdr:row>
                    <xdr:rowOff>0</xdr:rowOff>
                  </from>
                  <to>
                    <xdr:col>12</xdr:col>
                    <xdr:colOff>295275</xdr:colOff>
                    <xdr:row>60</xdr:row>
                    <xdr:rowOff>180975</xdr:rowOff>
                  </to>
                </anchor>
              </controlPr>
            </control>
          </mc:Choice>
        </mc:AlternateContent>
        <mc:AlternateContent xmlns:mc="http://schemas.openxmlformats.org/markup-compatibility/2006">
          <mc:Choice Requires="x14">
            <control shapeId="2080" r:id="rId29" name="Check Box 32">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1" r:id="rId30" name="Check Box 33">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mc:AlternateContent xmlns:mc="http://schemas.openxmlformats.org/markup-compatibility/2006">
          <mc:Choice Requires="x14">
            <control shapeId="2082" r:id="rId31" name="Check Box 34">
              <controlPr defaultSize="0" autoFill="0" autoLine="0" autoPict="0">
                <anchor moveWithCells="1">
                  <from>
                    <xdr:col>5</xdr:col>
                    <xdr:colOff>66675</xdr:colOff>
                    <xdr:row>64</xdr:row>
                    <xdr:rowOff>0</xdr:rowOff>
                  </from>
                  <to>
                    <xdr:col>5</xdr:col>
                    <xdr:colOff>295275</xdr:colOff>
                    <xdr:row>64</xdr:row>
                    <xdr:rowOff>180975</xdr:rowOff>
                  </to>
                </anchor>
              </controlPr>
            </control>
          </mc:Choice>
        </mc:AlternateContent>
        <mc:AlternateContent xmlns:mc="http://schemas.openxmlformats.org/markup-compatibility/2006">
          <mc:Choice Requires="x14">
            <control shapeId="2083" r:id="rId32" name="Check Box 35">
              <controlPr defaultSize="0" autoFill="0" autoLine="0" autoPict="0">
                <anchor moveWithCells="1">
                  <from>
                    <xdr:col>5</xdr:col>
                    <xdr:colOff>66675</xdr:colOff>
                    <xdr:row>66</xdr:row>
                    <xdr:rowOff>0</xdr:rowOff>
                  </from>
                  <to>
                    <xdr:col>5</xdr:col>
                    <xdr:colOff>295275</xdr:colOff>
                    <xdr:row>66</xdr:row>
                    <xdr:rowOff>180975</xdr:rowOff>
                  </to>
                </anchor>
              </controlPr>
            </control>
          </mc:Choice>
        </mc:AlternateContent>
        <mc:AlternateContent xmlns:mc="http://schemas.openxmlformats.org/markup-compatibility/2006">
          <mc:Choice Requires="x14">
            <control shapeId="2084" r:id="rId33" name="Check Box 36">
              <controlPr defaultSize="0" autoFill="0" autoLine="0" autoPict="0">
                <anchor moveWithCells="1">
                  <from>
                    <xdr:col>5</xdr:col>
                    <xdr:colOff>66675</xdr:colOff>
                    <xdr:row>67</xdr:row>
                    <xdr:rowOff>0</xdr:rowOff>
                  </from>
                  <to>
                    <xdr:col>5</xdr:col>
                    <xdr:colOff>295275</xdr:colOff>
                    <xdr:row>67</xdr:row>
                    <xdr:rowOff>180975</xdr:rowOff>
                  </to>
                </anchor>
              </controlPr>
            </control>
          </mc:Choice>
        </mc:AlternateContent>
        <mc:AlternateContent xmlns:mc="http://schemas.openxmlformats.org/markup-compatibility/2006">
          <mc:Choice Requires="x14">
            <control shapeId="2085" r:id="rId34" name="Check Box 37">
              <controlPr defaultSize="0" autoFill="0" autoLine="0" autoPict="0">
                <anchor moveWithCells="1">
                  <from>
                    <xdr:col>5</xdr:col>
                    <xdr:colOff>66675</xdr:colOff>
                    <xdr:row>68</xdr:row>
                    <xdr:rowOff>0</xdr:rowOff>
                  </from>
                  <to>
                    <xdr:col>5</xdr:col>
                    <xdr:colOff>295275</xdr:colOff>
                    <xdr:row>68</xdr:row>
                    <xdr:rowOff>180975</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6</xdr:col>
                    <xdr:colOff>66675</xdr:colOff>
                    <xdr:row>73</xdr:row>
                    <xdr:rowOff>0</xdr:rowOff>
                  </from>
                  <to>
                    <xdr:col>6</xdr:col>
                    <xdr:colOff>295275</xdr:colOff>
                    <xdr:row>73</xdr:row>
                    <xdr:rowOff>180975</xdr:rowOff>
                  </to>
                </anchor>
              </controlPr>
            </control>
          </mc:Choice>
        </mc:AlternateContent>
        <mc:AlternateContent xmlns:mc="http://schemas.openxmlformats.org/markup-compatibility/2006">
          <mc:Choice Requires="x14">
            <control shapeId="2087" r:id="rId36" name="Check Box 39">
              <controlPr defaultSize="0" autoFill="0" autoLine="0" autoPict="0">
                <anchor moveWithCells="1">
                  <from>
                    <xdr:col>9</xdr:col>
                    <xdr:colOff>66675</xdr:colOff>
                    <xdr:row>73</xdr:row>
                    <xdr:rowOff>0</xdr:rowOff>
                  </from>
                  <to>
                    <xdr:col>9</xdr:col>
                    <xdr:colOff>295275</xdr:colOff>
                    <xdr:row>73</xdr:row>
                    <xdr:rowOff>180975</xdr:rowOff>
                  </to>
                </anchor>
              </controlPr>
            </control>
          </mc:Choice>
        </mc:AlternateContent>
        <mc:AlternateContent xmlns:mc="http://schemas.openxmlformats.org/markup-compatibility/2006">
          <mc:Choice Requires="x14">
            <control shapeId="2088" r:id="rId37" name="Check Box 40">
              <controlPr defaultSize="0" autoFill="0" autoLine="0" autoPict="0">
                <anchor moveWithCells="1">
                  <from>
                    <xdr:col>6</xdr:col>
                    <xdr:colOff>66675</xdr:colOff>
                    <xdr:row>75</xdr:row>
                    <xdr:rowOff>0</xdr:rowOff>
                  </from>
                  <to>
                    <xdr:col>6</xdr:col>
                    <xdr:colOff>295275</xdr:colOff>
                    <xdr:row>75</xdr:row>
                    <xdr:rowOff>180975</xdr:rowOff>
                  </to>
                </anchor>
              </controlPr>
            </control>
          </mc:Choice>
        </mc:AlternateContent>
        <mc:AlternateContent xmlns:mc="http://schemas.openxmlformats.org/markup-compatibility/2006">
          <mc:Choice Requires="x14">
            <control shapeId="2089" r:id="rId38" name="Check Box 41">
              <controlPr defaultSize="0" autoFill="0" autoLine="0" autoPict="0">
                <anchor moveWithCells="1">
                  <from>
                    <xdr:col>6</xdr:col>
                    <xdr:colOff>66675</xdr:colOff>
                    <xdr:row>76</xdr:row>
                    <xdr:rowOff>0</xdr:rowOff>
                  </from>
                  <to>
                    <xdr:col>6</xdr:col>
                    <xdr:colOff>295275</xdr:colOff>
                    <xdr:row>76</xdr:row>
                    <xdr:rowOff>180975</xdr:rowOff>
                  </to>
                </anchor>
              </controlPr>
            </control>
          </mc:Choice>
        </mc:AlternateContent>
        <mc:AlternateContent xmlns:mc="http://schemas.openxmlformats.org/markup-compatibility/2006">
          <mc:Choice Requires="x14">
            <control shapeId="2090" r:id="rId39" name="Check Box 42">
              <controlPr defaultSize="0" autoFill="0" autoLine="0" autoPict="0">
                <anchor moveWithCells="1">
                  <from>
                    <xdr:col>6</xdr:col>
                    <xdr:colOff>66675</xdr:colOff>
                    <xdr:row>77</xdr:row>
                    <xdr:rowOff>0</xdr:rowOff>
                  </from>
                  <to>
                    <xdr:col>6</xdr:col>
                    <xdr:colOff>295275</xdr:colOff>
                    <xdr:row>77</xdr:row>
                    <xdr:rowOff>180975</xdr:rowOff>
                  </to>
                </anchor>
              </controlPr>
            </control>
          </mc:Choice>
        </mc:AlternateContent>
        <mc:AlternateContent xmlns:mc="http://schemas.openxmlformats.org/markup-compatibility/2006">
          <mc:Choice Requires="x14">
            <control shapeId="2091" r:id="rId40" name="Check Box 43">
              <controlPr defaultSize="0" autoFill="0" autoLine="0" autoPict="0">
                <anchor moveWithCells="1">
                  <from>
                    <xdr:col>6</xdr:col>
                    <xdr:colOff>66675</xdr:colOff>
                    <xdr:row>79</xdr:row>
                    <xdr:rowOff>0</xdr:rowOff>
                  </from>
                  <to>
                    <xdr:col>6</xdr:col>
                    <xdr:colOff>295275</xdr:colOff>
                    <xdr:row>79</xdr:row>
                    <xdr:rowOff>180975</xdr:rowOff>
                  </to>
                </anchor>
              </controlPr>
            </control>
          </mc:Choice>
        </mc:AlternateContent>
        <mc:AlternateContent xmlns:mc="http://schemas.openxmlformats.org/markup-compatibility/2006">
          <mc:Choice Requires="x14">
            <control shapeId="2092" r:id="rId41" name="Check Box 44">
              <controlPr defaultSize="0" autoFill="0" autoLine="0" autoPict="0">
                <anchor moveWithCells="1">
                  <from>
                    <xdr:col>6</xdr:col>
                    <xdr:colOff>66675</xdr:colOff>
                    <xdr:row>80</xdr:row>
                    <xdr:rowOff>0</xdr:rowOff>
                  </from>
                  <to>
                    <xdr:col>6</xdr:col>
                    <xdr:colOff>295275</xdr:colOff>
                    <xdr:row>80</xdr:row>
                    <xdr:rowOff>180975</xdr:rowOff>
                  </to>
                </anchor>
              </controlPr>
            </control>
          </mc:Choice>
        </mc:AlternateContent>
        <mc:AlternateContent xmlns:mc="http://schemas.openxmlformats.org/markup-compatibility/2006">
          <mc:Choice Requires="x14">
            <control shapeId="2093" r:id="rId42" name="Check Box 45">
              <controlPr defaultSize="0" autoFill="0" autoLine="0" autoPict="0">
                <anchor moveWithCells="1">
                  <from>
                    <xdr:col>6</xdr:col>
                    <xdr:colOff>66675</xdr:colOff>
                    <xdr:row>81</xdr:row>
                    <xdr:rowOff>0</xdr:rowOff>
                  </from>
                  <to>
                    <xdr:col>6</xdr:col>
                    <xdr:colOff>295275</xdr:colOff>
                    <xdr:row>81</xdr:row>
                    <xdr:rowOff>180975</xdr:rowOff>
                  </to>
                </anchor>
              </controlPr>
            </control>
          </mc:Choice>
        </mc:AlternateContent>
        <mc:AlternateContent xmlns:mc="http://schemas.openxmlformats.org/markup-compatibility/2006">
          <mc:Choice Requires="x14">
            <control shapeId="2094" r:id="rId43" name="Check Box 46">
              <controlPr defaultSize="0" autoFill="0" autoLine="0" autoPict="0">
                <anchor moveWithCells="1">
                  <from>
                    <xdr:col>6</xdr:col>
                    <xdr:colOff>66675</xdr:colOff>
                    <xdr:row>83</xdr:row>
                    <xdr:rowOff>0</xdr:rowOff>
                  </from>
                  <to>
                    <xdr:col>6</xdr:col>
                    <xdr:colOff>295275</xdr:colOff>
                    <xdr:row>83</xdr:row>
                    <xdr:rowOff>180975</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6</xdr:col>
                    <xdr:colOff>66675</xdr:colOff>
                    <xdr:row>84</xdr:row>
                    <xdr:rowOff>0</xdr:rowOff>
                  </from>
                  <to>
                    <xdr:col>6</xdr:col>
                    <xdr:colOff>295275</xdr:colOff>
                    <xdr:row>84</xdr:row>
                    <xdr:rowOff>180975</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6</xdr:col>
                    <xdr:colOff>66675</xdr:colOff>
                    <xdr:row>85</xdr:row>
                    <xdr:rowOff>0</xdr:rowOff>
                  </from>
                  <to>
                    <xdr:col>6</xdr:col>
                    <xdr:colOff>295275</xdr:colOff>
                    <xdr:row>85</xdr:row>
                    <xdr:rowOff>180975</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23</xdr:col>
                    <xdr:colOff>66675</xdr:colOff>
                    <xdr:row>87</xdr:row>
                    <xdr:rowOff>0</xdr:rowOff>
                  </from>
                  <to>
                    <xdr:col>23</xdr:col>
                    <xdr:colOff>295275</xdr:colOff>
                    <xdr:row>87</xdr:row>
                    <xdr:rowOff>180975</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5</xdr:col>
                    <xdr:colOff>66675</xdr:colOff>
                    <xdr:row>89</xdr:row>
                    <xdr:rowOff>0</xdr:rowOff>
                  </from>
                  <to>
                    <xdr:col>5</xdr:col>
                    <xdr:colOff>295275</xdr:colOff>
                    <xdr:row>89</xdr:row>
                    <xdr:rowOff>180975</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5</xdr:col>
                    <xdr:colOff>66675</xdr:colOff>
                    <xdr:row>90</xdr:row>
                    <xdr:rowOff>0</xdr:rowOff>
                  </from>
                  <to>
                    <xdr:col>5</xdr:col>
                    <xdr:colOff>295275</xdr:colOff>
                    <xdr:row>90</xdr:row>
                    <xdr:rowOff>180975</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5</xdr:col>
                    <xdr:colOff>66675</xdr:colOff>
                    <xdr:row>92</xdr:row>
                    <xdr:rowOff>0</xdr:rowOff>
                  </from>
                  <to>
                    <xdr:col>5</xdr:col>
                    <xdr:colOff>295275</xdr:colOff>
                    <xdr:row>92</xdr:row>
                    <xdr:rowOff>180975</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5</xdr:col>
                    <xdr:colOff>66675</xdr:colOff>
                    <xdr:row>93</xdr:row>
                    <xdr:rowOff>0</xdr:rowOff>
                  </from>
                  <to>
                    <xdr:col>5</xdr:col>
                    <xdr:colOff>295275</xdr:colOff>
                    <xdr:row>93</xdr:row>
                    <xdr:rowOff>180975</xdr:rowOff>
                  </to>
                </anchor>
              </controlPr>
            </control>
          </mc:Choice>
        </mc:AlternateContent>
        <mc:AlternateContent xmlns:mc="http://schemas.openxmlformats.org/markup-compatibility/2006">
          <mc:Choice Requires="x14">
            <control shapeId="2102" r:id="rId51" name="Check Box 54">
              <controlPr defaultSize="0" autoFill="0" autoLine="0" autoPict="0">
                <anchor moveWithCells="1">
                  <from>
                    <xdr:col>5</xdr:col>
                    <xdr:colOff>66675</xdr:colOff>
                    <xdr:row>94</xdr:row>
                    <xdr:rowOff>0</xdr:rowOff>
                  </from>
                  <to>
                    <xdr:col>5</xdr:col>
                    <xdr:colOff>295275</xdr:colOff>
                    <xdr:row>94</xdr:row>
                    <xdr:rowOff>180975</xdr:rowOff>
                  </to>
                </anchor>
              </controlPr>
            </control>
          </mc:Choice>
        </mc:AlternateContent>
        <mc:AlternateContent xmlns:mc="http://schemas.openxmlformats.org/markup-compatibility/2006">
          <mc:Choice Requires="x14">
            <control shapeId="2103" r:id="rId52" name="Check Box 55">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104" r:id="rId53" name="Check Box 56">
              <controlPr defaultSize="0" autoFill="0" autoLine="0" autoPict="0">
                <anchor moveWithCells="1">
                  <from>
                    <xdr:col>5</xdr:col>
                    <xdr:colOff>66675</xdr:colOff>
                    <xdr:row>88</xdr:row>
                    <xdr:rowOff>0</xdr:rowOff>
                  </from>
                  <to>
                    <xdr:col>5</xdr:col>
                    <xdr:colOff>295275</xdr:colOff>
                    <xdr:row>88</xdr:row>
                    <xdr:rowOff>180975</xdr:rowOff>
                  </to>
                </anchor>
              </controlPr>
            </control>
          </mc:Choice>
        </mc:AlternateContent>
        <mc:AlternateContent xmlns:mc="http://schemas.openxmlformats.org/markup-compatibility/2006">
          <mc:Choice Requires="x14">
            <control shapeId="2105" r:id="rId54" name="Check Box 57">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6" r:id="rId55" name="Check Box 5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7" r:id="rId56" name="Check Box 5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8" r:id="rId57" name="Check Box 60">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9" r:id="rId58" name="Check Box 61">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22" r:id="rId59" name="Check Box 74">
              <controlPr defaultSize="0" autoFill="0" autoLine="0" autoPict="0">
                <anchor moveWithCells="1">
                  <from>
                    <xdr:col>25</xdr:col>
                    <xdr:colOff>66675</xdr:colOff>
                    <xdr:row>196</xdr:row>
                    <xdr:rowOff>0</xdr:rowOff>
                  </from>
                  <to>
                    <xdr:col>25</xdr:col>
                    <xdr:colOff>371475</xdr:colOff>
                    <xdr:row>196</xdr:row>
                    <xdr:rowOff>200025</xdr:rowOff>
                  </to>
                </anchor>
              </controlPr>
            </control>
          </mc:Choice>
        </mc:AlternateContent>
        <mc:AlternateContent xmlns:mc="http://schemas.openxmlformats.org/markup-compatibility/2006">
          <mc:Choice Requires="x14">
            <control shapeId="2123" r:id="rId60" name="Check Box 75">
              <controlPr defaultSize="0" autoFill="0" autoLine="0" autoPict="0">
                <anchor moveWithCells="1">
                  <from>
                    <xdr:col>25</xdr:col>
                    <xdr:colOff>180975</xdr:colOff>
                    <xdr:row>203</xdr:row>
                    <xdr:rowOff>19050</xdr:rowOff>
                  </from>
                  <to>
                    <xdr:col>25</xdr:col>
                    <xdr:colOff>485775</xdr:colOff>
                    <xdr:row>204</xdr:row>
                    <xdr:rowOff>28575</xdr:rowOff>
                  </to>
                </anchor>
              </controlPr>
            </control>
          </mc:Choice>
        </mc:AlternateContent>
        <mc:AlternateContent xmlns:mc="http://schemas.openxmlformats.org/markup-compatibility/2006">
          <mc:Choice Requires="x14">
            <control shapeId="2124" r:id="rId61" name="Check Box 76">
              <controlPr defaultSize="0" autoFill="0" autoLine="0" autoPict="0">
                <anchor moveWithCells="1">
                  <from>
                    <xdr:col>25</xdr:col>
                    <xdr:colOff>66675</xdr:colOff>
                    <xdr:row>196</xdr:row>
                    <xdr:rowOff>0</xdr:rowOff>
                  </from>
                  <to>
                    <xdr:col>25</xdr:col>
                    <xdr:colOff>371475</xdr:colOff>
                    <xdr:row>198</xdr:row>
                    <xdr:rowOff>0</xdr:rowOff>
                  </to>
                </anchor>
              </controlPr>
            </control>
          </mc:Choice>
        </mc:AlternateContent>
        <mc:AlternateContent xmlns:mc="http://schemas.openxmlformats.org/markup-compatibility/2006">
          <mc:Choice Requires="x14">
            <control shapeId="2125" r:id="rId62" name="Check Box 77">
              <controlPr defaultSize="0" autoFill="0" autoLine="0" autoPict="0">
                <anchor moveWithCells="1">
                  <from>
                    <xdr:col>25</xdr:col>
                    <xdr:colOff>219075</xdr:colOff>
                    <xdr:row>201</xdr:row>
                    <xdr:rowOff>85725</xdr:rowOff>
                  </from>
                  <to>
                    <xdr:col>25</xdr:col>
                    <xdr:colOff>523875</xdr:colOff>
                    <xdr:row>203</xdr:row>
                    <xdr:rowOff>133350</xdr:rowOff>
                  </to>
                </anchor>
              </controlPr>
            </control>
          </mc:Choice>
        </mc:AlternateContent>
        <mc:AlternateContent xmlns:mc="http://schemas.openxmlformats.org/markup-compatibility/2006">
          <mc:Choice Requires="x14">
            <control shapeId="2126" r:id="rId63" name="Check Box 78">
              <controlPr defaultSize="0" autoFill="0" autoLine="0" autoPict="0">
                <anchor moveWithCells="1">
                  <from>
                    <xdr:col>25</xdr:col>
                    <xdr:colOff>66675</xdr:colOff>
                    <xdr:row>196</xdr:row>
                    <xdr:rowOff>0</xdr:rowOff>
                  </from>
                  <to>
                    <xdr:col>25</xdr:col>
                    <xdr:colOff>371475</xdr:colOff>
                    <xdr:row>197</xdr:row>
                    <xdr:rowOff>123825</xdr:rowOff>
                  </to>
                </anchor>
              </controlPr>
            </control>
          </mc:Choice>
        </mc:AlternateContent>
        <mc:AlternateContent xmlns:mc="http://schemas.openxmlformats.org/markup-compatibility/2006">
          <mc:Choice Requires="x14">
            <control shapeId="2127" r:id="rId64" name="Check Box 79">
              <controlPr defaultSize="0" autoFill="0" autoLine="0" autoPict="0">
                <anchor moveWithCells="1">
                  <from>
                    <xdr:col>25</xdr:col>
                    <xdr:colOff>342900</xdr:colOff>
                    <xdr:row>200</xdr:row>
                    <xdr:rowOff>133350</xdr:rowOff>
                  </from>
                  <to>
                    <xdr:col>26</xdr:col>
                    <xdr:colOff>38100</xdr:colOff>
                    <xdr:row>202</xdr:row>
                    <xdr:rowOff>114300</xdr:rowOff>
                  </to>
                </anchor>
              </controlPr>
            </control>
          </mc:Choice>
        </mc:AlternateContent>
        <mc:AlternateContent xmlns:mc="http://schemas.openxmlformats.org/markup-compatibility/2006">
          <mc:Choice Requires="x14">
            <control shapeId="2128" r:id="rId65" name="Check Box 80">
              <controlPr defaultSize="0" autoFill="0" autoLine="0" autoPict="0">
                <anchor moveWithCells="1">
                  <from>
                    <xdr:col>25</xdr:col>
                    <xdr:colOff>66675</xdr:colOff>
                    <xdr:row>196</xdr:row>
                    <xdr:rowOff>0</xdr:rowOff>
                  </from>
                  <to>
                    <xdr:col>25</xdr:col>
                    <xdr:colOff>371475</xdr:colOff>
                    <xdr:row>197</xdr:row>
                    <xdr:rowOff>142875</xdr:rowOff>
                  </to>
                </anchor>
              </controlPr>
            </control>
          </mc:Choice>
        </mc:AlternateContent>
        <mc:AlternateContent xmlns:mc="http://schemas.openxmlformats.org/markup-compatibility/2006">
          <mc:Choice Requires="x14">
            <control shapeId="2129" r:id="rId66" name="Check Box 81">
              <controlPr defaultSize="0" autoFill="0" autoLine="0" autoPict="0">
                <anchor moveWithCells="1">
                  <from>
                    <xdr:col>25</xdr:col>
                    <xdr:colOff>152400</xdr:colOff>
                    <xdr:row>199</xdr:row>
                    <xdr:rowOff>66675</xdr:rowOff>
                  </from>
                  <to>
                    <xdr:col>25</xdr:col>
                    <xdr:colOff>457200</xdr:colOff>
                    <xdr:row>201</xdr:row>
                    <xdr:rowOff>66675</xdr:rowOff>
                  </to>
                </anchor>
              </controlPr>
            </control>
          </mc:Choice>
        </mc:AlternateContent>
        <mc:AlternateContent xmlns:mc="http://schemas.openxmlformats.org/markup-compatibility/2006">
          <mc:Choice Requires="x14">
            <control shapeId="2130" r:id="rId67" name="Check Box 82">
              <controlPr defaultSize="0" autoFill="0" autoLine="0" autoPict="0">
                <anchor moveWithCells="1">
                  <from>
                    <xdr:col>25</xdr:col>
                    <xdr:colOff>66675</xdr:colOff>
                    <xdr:row>196</xdr:row>
                    <xdr:rowOff>0</xdr:rowOff>
                  </from>
                  <to>
                    <xdr:col>25</xdr:col>
                    <xdr:colOff>371475</xdr:colOff>
                    <xdr:row>197</xdr:row>
                    <xdr:rowOff>9525</xdr:rowOff>
                  </to>
                </anchor>
              </controlPr>
            </control>
          </mc:Choice>
        </mc:AlternateContent>
        <mc:AlternateContent xmlns:mc="http://schemas.openxmlformats.org/markup-compatibility/2006">
          <mc:Choice Requires="x14">
            <control shapeId="2131" r:id="rId68" name="Check Box 83">
              <controlPr defaultSize="0" autoFill="0" autoLine="0" autoPict="0">
                <anchor moveWithCells="1">
                  <from>
                    <xdr:col>25</xdr:col>
                    <xdr:colOff>171450</xdr:colOff>
                    <xdr:row>198</xdr:row>
                    <xdr:rowOff>85725</xdr:rowOff>
                  </from>
                  <to>
                    <xdr:col>25</xdr:col>
                    <xdr:colOff>476250</xdr:colOff>
                    <xdr:row>199</xdr:row>
                    <xdr:rowOff>142875</xdr:rowOff>
                  </to>
                </anchor>
              </controlPr>
            </control>
          </mc:Choice>
        </mc:AlternateContent>
        <mc:AlternateContent xmlns:mc="http://schemas.openxmlformats.org/markup-compatibility/2006">
          <mc:Choice Requires="x14">
            <control shapeId="2132" r:id="rId69" name="Check Box 84">
              <controlPr defaultSize="0" autoFill="0" autoLine="0" autoPict="0">
                <anchor moveWithCells="1">
                  <from>
                    <xdr:col>25</xdr:col>
                    <xdr:colOff>66675</xdr:colOff>
                    <xdr:row>196</xdr:row>
                    <xdr:rowOff>0</xdr:rowOff>
                  </from>
                  <to>
                    <xdr:col>25</xdr:col>
                    <xdr:colOff>371475</xdr:colOff>
                    <xdr:row>196</xdr:row>
                    <xdr:rowOff>190500</xdr:rowOff>
                  </to>
                </anchor>
              </controlPr>
            </control>
          </mc:Choice>
        </mc:AlternateContent>
        <mc:AlternateContent xmlns:mc="http://schemas.openxmlformats.org/markup-compatibility/2006">
          <mc:Choice Requires="x14">
            <control shapeId="2133" r:id="rId70" name="Check Box 85">
              <controlPr defaultSize="0" autoFill="0" autoLine="0" autoPict="0">
                <anchor moveWithCells="1">
                  <from>
                    <xdr:col>24</xdr:col>
                    <xdr:colOff>314325</xdr:colOff>
                    <xdr:row>198</xdr:row>
                    <xdr:rowOff>85725</xdr:rowOff>
                  </from>
                  <to>
                    <xdr:col>25</xdr:col>
                    <xdr:colOff>9525</xdr:colOff>
                    <xdr:row>199</xdr:row>
                    <xdr:rowOff>85725</xdr:rowOff>
                  </to>
                </anchor>
              </controlPr>
            </control>
          </mc:Choice>
        </mc:AlternateContent>
        <mc:AlternateContent xmlns:mc="http://schemas.openxmlformats.org/markup-compatibility/2006">
          <mc:Choice Requires="x14">
            <control shapeId="2134" r:id="rId71" name="Check Box 86">
              <controlPr defaultSize="0" autoFill="0" autoLine="0" autoPict="0">
                <anchor moveWithCells="1">
                  <from>
                    <xdr:col>26</xdr:col>
                    <xdr:colOff>66675</xdr:colOff>
                    <xdr:row>178</xdr:row>
                    <xdr:rowOff>0</xdr:rowOff>
                  </from>
                  <to>
                    <xdr:col>26</xdr:col>
                    <xdr:colOff>371475</xdr:colOff>
                    <xdr:row>179</xdr:row>
                    <xdr:rowOff>0</xdr:rowOff>
                  </to>
                </anchor>
              </controlPr>
            </control>
          </mc:Choice>
        </mc:AlternateContent>
        <mc:AlternateContent xmlns:mc="http://schemas.openxmlformats.org/markup-compatibility/2006">
          <mc:Choice Requires="x14">
            <control shapeId="2135" r:id="rId72" name="Check Box 87">
              <controlPr defaultSize="0" autoFill="0" autoLine="0" autoPict="0">
                <anchor moveWithCells="1">
                  <from>
                    <xdr:col>24</xdr:col>
                    <xdr:colOff>133350</xdr:colOff>
                    <xdr:row>180</xdr:row>
                    <xdr:rowOff>85725</xdr:rowOff>
                  </from>
                  <to>
                    <xdr:col>24</xdr:col>
                    <xdr:colOff>438150</xdr:colOff>
                    <xdr:row>181</xdr:row>
                    <xdr:rowOff>95250</xdr:rowOff>
                  </to>
                </anchor>
              </controlPr>
            </control>
          </mc:Choice>
        </mc:AlternateContent>
        <mc:AlternateContent xmlns:mc="http://schemas.openxmlformats.org/markup-compatibility/2006">
          <mc:Choice Requires="x14">
            <control shapeId="2136" r:id="rId73" name="Check Box 88">
              <controlPr defaultSize="0" autoFill="0" autoLine="0" autoPict="0">
                <anchor moveWithCells="1">
                  <from>
                    <xdr:col>25</xdr:col>
                    <xdr:colOff>171450</xdr:colOff>
                    <xdr:row>179</xdr:row>
                    <xdr:rowOff>133350</xdr:rowOff>
                  </from>
                  <to>
                    <xdr:col>25</xdr:col>
                    <xdr:colOff>476250</xdr:colOff>
                    <xdr:row>181</xdr:row>
                    <xdr:rowOff>180975</xdr:rowOff>
                  </to>
                </anchor>
              </controlPr>
            </control>
          </mc:Choice>
        </mc:AlternateContent>
        <mc:AlternateContent xmlns:mc="http://schemas.openxmlformats.org/markup-compatibility/2006">
          <mc:Choice Requires="x14">
            <control shapeId="2137" r:id="rId74" name="Check Box 89">
              <controlPr defaultSize="0" autoFill="0" autoLine="0" autoPict="0">
                <anchor moveWithCells="1">
                  <from>
                    <xdr:col>26</xdr:col>
                    <xdr:colOff>209550</xdr:colOff>
                    <xdr:row>183</xdr:row>
                    <xdr:rowOff>0</xdr:rowOff>
                  </from>
                  <to>
                    <xdr:col>26</xdr:col>
                    <xdr:colOff>514350</xdr:colOff>
                    <xdr:row>185</xdr:row>
                    <xdr:rowOff>38100</xdr:rowOff>
                  </to>
                </anchor>
              </controlPr>
            </control>
          </mc:Choice>
        </mc:AlternateContent>
        <mc:AlternateContent xmlns:mc="http://schemas.openxmlformats.org/markup-compatibility/2006">
          <mc:Choice Requires="x14">
            <control shapeId="2138" r:id="rId75" name="Check Box 90">
              <controlPr defaultSize="0" autoFill="0" autoLine="0" autoPict="0">
                <anchor moveWithCells="1">
                  <from>
                    <xdr:col>26</xdr:col>
                    <xdr:colOff>247650</xdr:colOff>
                    <xdr:row>180</xdr:row>
                    <xdr:rowOff>76200</xdr:rowOff>
                  </from>
                  <to>
                    <xdr:col>26</xdr:col>
                    <xdr:colOff>552450</xdr:colOff>
                    <xdr:row>182</xdr:row>
                    <xdr:rowOff>57150</xdr:rowOff>
                  </to>
                </anchor>
              </controlPr>
            </control>
          </mc:Choice>
        </mc:AlternateContent>
        <mc:AlternateContent xmlns:mc="http://schemas.openxmlformats.org/markup-compatibility/2006">
          <mc:Choice Requires="x14">
            <control shapeId="2139" r:id="rId76" name="Check Box 91">
              <controlPr defaultSize="0" autoFill="0" autoLine="0" autoPict="0">
                <anchor moveWithCells="1">
                  <from>
                    <xdr:col>27</xdr:col>
                    <xdr:colOff>133350</xdr:colOff>
                    <xdr:row>178</xdr:row>
                    <xdr:rowOff>0</xdr:rowOff>
                  </from>
                  <to>
                    <xdr:col>27</xdr:col>
                    <xdr:colOff>438150</xdr:colOff>
                    <xdr:row>179</xdr:row>
                    <xdr:rowOff>161925</xdr:rowOff>
                  </to>
                </anchor>
              </controlPr>
            </control>
          </mc:Choice>
        </mc:AlternateContent>
        <mc:AlternateContent xmlns:mc="http://schemas.openxmlformats.org/markup-compatibility/2006">
          <mc:Choice Requires="x14">
            <control shapeId="2141" r:id="rId77" name="Check Box 93">
              <controlPr defaultSize="0" autoFill="0" autoLine="0" autoPict="0">
                <anchor moveWithCells="1">
                  <from>
                    <xdr:col>26</xdr:col>
                    <xdr:colOff>247650</xdr:colOff>
                    <xdr:row>182</xdr:row>
                    <xdr:rowOff>0</xdr:rowOff>
                  </from>
                  <to>
                    <xdr:col>26</xdr:col>
                    <xdr:colOff>552450</xdr:colOff>
                    <xdr:row>183</xdr:row>
                    <xdr:rowOff>190500</xdr:rowOff>
                  </to>
                </anchor>
              </controlPr>
            </control>
          </mc:Choice>
        </mc:AlternateContent>
        <mc:AlternateContent xmlns:mc="http://schemas.openxmlformats.org/markup-compatibility/2006">
          <mc:Choice Requires="x14">
            <control shapeId="2143" r:id="rId78" name="Check Box 95">
              <controlPr defaultSize="0" autoFill="0" autoLine="0" autoPict="0">
                <anchor moveWithCells="1">
                  <from>
                    <xdr:col>25</xdr:col>
                    <xdr:colOff>257175</xdr:colOff>
                    <xdr:row>182</xdr:row>
                    <xdr:rowOff>0</xdr:rowOff>
                  </from>
                  <to>
                    <xdr:col>25</xdr:col>
                    <xdr:colOff>561975</xdr:colOff>
                    <xdr:row>183</xdr:row>
                    <xdr:rowOff>57150</xdr:rowOff>
                  </to>
                </anchor>
              </controlPr>
            </control>
          </mc:Choice>
        </mc:AlternateContent>
        <mc:AlternateContent xmlns:mc="http://schemas.openxmlformats.org/markup-compatibility/2006">
          <mc:Choice Requires="x14">
            <control shapeId="2144" r:id="rId79" name="Check Box 96">
              <controlPr defaultSize="0" autoFill="0" autoLine="0" autoPict="0">
                <anchor moveWithCells="1">
                  <from>
                    <xdr:col>25</xdr:col>
                    <xdr:colOff>66675</xdr:colOff>
                    <xdr:row>178</xdr:row>
                    <xdr:rowOff>0</xdr:rowOff>
                  </from>
                  <to>
                    <xdr:col>25</xdr:col>
                    <xdr:colOff>371475</xdr:colOff>
                    <xdr:row>178</xdr:row>
                    <xdr:rowOff>190500</xdr:rowOff>
                  </to>
                </anchor>
              </controlPr>
            </control>
          </mc:Choice>
        </mc:AlternateContent>
        <mc:AlternateContent xmlns:mc="http://schemas.openxmlformats.org/markup-compatibility/2006">
          <mc:Choice Requires="x14">
            <control shapeId="2145" r:id="rId80" name="Check Box 97">
              <controlPr defaultSize="0" autoFill="0" autoLine="0" autoPict="0">
                <anchor moveWithCells="1">
                  <from>
                    <xdr:col>26</xdr:col>
                    <xdr:colOff>238125</xdr:colOff>
                    <xdr:row>182</xdr:row>
                    <xdr:rowOff>0</xdr:rowOff>
                  </from>
                  <to>
                    <xdr:col>26</xdr:col>
                    <xdr:colOff>542925</xdr:colOff>
                    <xdr:row>183</xdr:row>
                    <xdr:rowOff>0</xdr:rowOff>
                  </to>
                </anchor>
              </controlPr>
            </control>
          </mc:Choice>
        </mc:AlternateContent>
        <mc:AlternateContent xmlns:mc="http://schemas.openxmlformats.org/markup-compatibility/2006">
          <mc:Choice Requires="x14">
            <control shapeId="2164" r:id="rId81" name="Check Box 116">
              <controlPr defaultSize="0" autoFill="0" autoLine="0" autoPict="0">
                <anchor moveWithCells="1">
                  <from>
                    <xdr:col>6</xdr:col>
                    <xdr:colOff>47625</xdr:colOff>
                    <xdr:row>16</xdr:row>
                    <xdr:rowOff>0</xdr:rowOff>
                  </from>
                  <to>
                    <xdr:col>6</xdr:col>
                    <xdr:colOff>352425</xdr:colOff>
                    <xdr:row>17</xdr:row>
                    <xdr:rowOff>0</xdr:rowOff>
                  </to>
                </anchor>
              </controlPr>
            </control>
          </mc:Choice>
        </mc:AlternateContent>
        <mc:AlternateContent xmlns:mc="http://schemas.openxmlformats.org/markup-compatibility/2006">
          <mc:Choice Requires="x14">
            <control shapeId="2165" r:id="rId82" name="Check Box 117">
              <controlPr defaultSize="0" autoFill="0" autoLine="0" autoPict="0">
                <anchor moveWithCells="1">
                  <from>
                    <xdr:col>13</xdr:col>
                    <xdr:colOff>47625</xdr:colOff>
                    <xdr:row>16</xdr:row>
                    <xdr:rowOff>28575</xdr:rowOff>
                  </from>
                  <to>
                    <xdr:col>13</xdr:col>
                    <xdr:colOff>352425</xdr:colOff>
                    <xdr:row>17</xdr:row>
                    <xdr:rowOff>28575</xdr:rowOff>
                  </to>
                </anchor>
              </controlPr>
            </control>
          </mc:Choice>
        </mc:AlternateContent>
        <mc:AlternateContent xmlns:mc="http://schemas.openxmlformats.org/markup-compatibility/2006">
          <mc:Choice Requires="x14">
            <control shapeId="2166" r:id="rId83" name="Check Box 118">
              <controlPr defaultSize="0" autoFill="0" autoLine="0" autoPict="0">
                <anchor moveWithCells="1">
                  <from>
                    <xdr:col>6</xdr:col>
                    <xdr:colOff>66675</xdr:colOff>
                    <xdr:row>19</xdr:row>
                    <xdr:rowOff>0</xdr:rowOff>
                  </from>
                  <to>
                    <xdr:col>6</xdr:col>
                    <xdr:colOff>371475</xdr:colOff>
                    <xdr:row>20</xdr:row>
                    <xdr:rowOff>0</xdr:rowOff>
                  </to>
                </anchor>
              </controlPr>
            </control>
          </mc:Choice>
        </mc:AlternateContent>
        <mc:AlternateContent xmlns:mc="http://schemas.openxmlformats.org/markup-compatibility/2006">
          <mc:Choice Requires="x14">
            <control shapeId="2167" r:id="rId84" name="Check Box 119">
              <controlPr defaultSize="0" autoFill="0" autoLine="0" autoPict="0">
                <anchor moveWithCells="1">
                  <from>
                    <xdr:col>6</xdr:col>
                    <xdr:colOff>66675</xdr:colOff>
                    <xdr:row>24</xdr:row>
                    <xdr:rowOff>0</xdr:rowOff>
                  </from>
                  <to>
                    <xdr:col>6</xdr:col>
                    <xdr:colOff>371475</xdr:colOff>
                    <xdr:row>25</xdr:row>
                    <xdr:rowOff>0</xdr:rowOff>
                  </to>
                </anchor>
              </controlPr>
            </control>
          </mc:Choice>
        </mc:AlternateContent>
        <mc:AlternateContent xmlns:mc="http://schemas.openxmlformats.org/markup-compatibility/2006">
          <mc:Choice Requires="x14">
            <control shapeId="2168" r:id="rId85" name="Check Box 120">
              <controlPr defaultSize="0" autoFill="0" autoLine="0" autoPict="0">
                <anchor moveWithCells="1">
                  <from>
                    <xdr:col>12</xdr:col>
                    <xdr:colOff>66675</xdr:colOff>
                    <xdr:row>24</xdr:row>
                    <xdr:rowOff>0</xdr:rowOff>
                  </from>
                  <to>
                    <xdr:col>12</xdr:col>
                    <xdr:colOff>371475</xdr:colOff>
                    <xdr:row>25</xdr:row>
                    <xdr:rowOff>0</xdr:rowOff>
                  </to>
                </anchor>
              </controlPr>
            </control>
          </mc:Choice>
        </mc:AlternateContent>
        <mc:AlternateContent xmlns:mc="http://schemas.openxmlformats.org/markup-compatibility/2006">
          <mc:Choice Requires="x14">
            <control shapeId="2169" r:id="rId86" name="Check Box 121">
              <controlPr defaultSize="0" autoFill="0" autoLine="0" autoPict="0">
                <anchor moveWithCells="1">
                  <from>
                    <xdr:col>6</xdr:col>
                    <xdr:colOff>66675</xdr:colOff>
                    <xdr:row>26</xdr:row>
                    <xdr:rowOff>0</xdr:rowOff>
                  </from>
                  <to>
                    <xdr:col>6</xdr:col>
                    <xdr:colOff>371475</xdr:colOff>
                    <xdr:row>27</xdr:row>
                    <xdr:rowOff>0</xdr:rowOff>
                  </to>
                </anchor>
              </controlPr>
            </control>
          </mc:Choice>
        </mc:AlternateContent>
        <mc:AlternateContent xmlns:mc="http://schemas.openxmlformats.org/markup-compatibility/2006">
          <mc:Choice Requires="x14">
            <control shapeId="2170" r:id="rId87" name="Check Box 122">
              <controlPr defaultSize="0" autoFill="0" autoLine="0" autoPict="0">
                <anchor moveWithCells="1">
                  <from>
                    <xdr:col>6</xdr:col>
                    <xdr:colOff>66675</xdr:colOff>
                    <xdr:row>27</xdr:row>
                    <xdr:rowOff>0</xdr:rowOff>
                  </from>
                  <to>
                    <xdr:col>6</xdr:col>
                    <xdr:colOff>371475</xdr:colOff>
                    <xdr:row>28</xdr:row>
                    <xdr:rowOff>0</xdr:rowOff>
                  </to>
                </anchor>
              </controlPr>
            </control>
          </mc:Choice>
        </mc:AlternateContent>
        <mc:AlternateContent xmlns:mc="http://schemas.openxmlformats.org/markup-compatibility/2006">
          <mc:Choice Requires="x14">
            <control shapeId="2172" r:id="rId88" name="Check Box 124">
              <controlPr defaultSize="0" autoFill="0" autoLine="0" autoPict="0">
                <anchor moveWithCells="1">
                  <from>
                    <xdr:col>12</xdr:col>
                    <xdr:colOff>66675</xdr:colOff>
                    <xdr:row>19</xdr:row>
                    <xdr:rowOff>0</xdr:rowOff>
                  </from>
                  <to>
                    <xdr:col>12</xdr:col>
                    <xdr:colOff>371475</xdr:colOff>
                    <xdr:row>20</xdr:row>
                    <xdr:rowOff>0</xdr:rowOff>
                  </to>
                </anchor>
              </controlPr>
            </control>
          </mc:Choice>
        </mc:AlternateContent>
        <mc:AlternateContent xmlns:mc="http://schemas.openxmlformats.org/markup-compatibility/2006">
          <mc:Choice Requires="x14">
            <control shapeId="2176" r:id="rId89" name="Check Box 128">
              <controlPr defaultSize="0" autoFill="0" autoLine="0" autoPict="0">
                <anchor moveWithCells="1">
                  <from>
                    <xdr:col>6</xdr:col>
                    <xdr:colOff>66675</xdr:colOff>
                    <xdr:row>21</xdr:row>
                    <xdr:rowOff>0</xdr:rowOff>
                  </from>
                  <to>
                    <xdr:col>6</xdr:col>
                    <xdr:colOff>371475</xdr:colOff>
                    <xdr:row>22</xdr:row>
                    <xdr:rowOff>0</xdr:rowOff>
                  </to>
                </anchor>
              </controlPr>
            </control>
          </mc:Choice>
        </mc:AlternateContent>
        <mc:AlternateContent xmlns:mc="http://schemas.openxmlformats.org/markup-compatibility/2006">
          <mc:Choice Requires="x14">
            <control shapeId="2177" r:id="rId90" name="Check Box 129">
              <controlPr defaultSize="0" autoFill="0" autoLine="0" autoPict="0">
                <anchor moveWithCells="1">
                  <from>
                    <xdr:col>12</xdr:col>
                    <xdr:colOff>66675</xdr:colOff>
                    <xdr:row>21</xdr:row>
                    <xdr:rowOff>0</xdr:rowOff>
                  </from>
                  <to>
                    <xdr:col>12</xdr:col>
                    <xdr:colOff>371475</xdr:colOff>
                    <xdr:row>22</xdr:row>
                    <xdr:rowOff>0</xdr:rowOff>
                  </to>
                </anchor>
              </controlPr>
            </control>
          </mc:Choice>
        </mc:AlternateContent>
        <mc:AlternateContent xmlns:mc="http://schemas.openxmlformats.org/markup-compatibility/2006">
          <mc:Choice Requires="x14">
            <control shapeId="2180" r:id="rId91" name="Check Box 132">
              <controlPr defaultSize="0" autoFill="0" autoLine="0" autoPict="0">
                <anchor moveWithCells="1">
                  <from>
                    <xdr:col>6</xdr:col>
                    <xdr:colOff>66675</xdr:colOff>
                    <xdr:row>22</xdr:row>
                    <xdr:rowOff>0</xdr:rowOff>
                  </from>
                  <to>
                    <xdr:col>6</xdr:col>
                    <xdr:colOff>371475</xdr:colOff>
                    <xdr:row>23</xdr:row>
                    <xdr:rowOff>0</xdr:rowOff>
                  </to>
                </anchor>
              </controlPr>
            </control>
          </mc:Choice>
        </mc:AlternateContent>
        <mc:AlternateContent xmlns:mc="http://schemas.openxmlformats.org/markup-compatibility/2006">
          <mc:Choice Requires="x14">
            <control shapeId="2181" r:id="rId92" name="Check Box 133">
              <controlPr defaultSize="0" autoFill="0" autoLine="0" autoPict="0">
                <anchor moveWithCells="1">
                  <from>
                    <xdr:col>6</xdr:col>
                    <xdr:colOff>66675</xdr:colOff>
                    <xdr:row>28</xdr:row>
                    <xdr:rowOff>0</xdr:rowOff>
                  </from>
                  <to>
                    <xdr:col>6</xdr:col>
                    <xdr:colOff>371475</xdr:colOff>
                    <xdr:row>29</xdr:row>
                    <xdr:rowOff>0</xdr:rowOff>
                  </to>
                </anchor>
              </controlPr>
            </control>
          </mc:Choice>
        </mc:AlternateContent>
        <mc:AlternateContent xmlns:mc="http://schemas.openxmlformats.org/markup-compatibility/2006">
          <mc:Choice Requires="x14">
            <control shapeId="2182" r:id="rId93" name="Check Box 134">
              <controlPr defaultSize="0" autoFill="0" autoLine="0" autoPict="0">
                <anchor moveWithCells="1">
                  <from>
                    <xdr:col>8</xdr:col>
                    <xdr:colOff>66675</xdr:colOff>
                    <xdr:row>53</xdr:row>
                    <xdr:rowOff>190500</xdr:rowOff>
                  </from>
                  <to>
                    <xdr:col>9</xdr:col>
                    <xdr:colOff>0</xdr:colOff>
                    <xdr:row>54</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J34" sqref="J34"/>
    </sheetView>
  </sheetViews>
  <sheetFormatPr defaultRowHeight="15" x14ac:dyDescent="0.25"/>
  <cols>
    <col min="3" max="3" width="14" customWidth="1"/>
    <col min="6" max="6" width="14.7109375" customWidth="1"/>
    <col min="7" max="7" width="11.42578125" customWidth="1"/>
  </cols>
  <sheetData>
    <row r="1" spans="1:14" ht="15.75" x14ac:dyDescent="0.25">
      <c r="A1" s="548" t="s">
        <v>116</v>
      </c>
      <c r="B1" s="548"/>
      <c r="C1" s="548"/>
      <c r="D1" s="548"/>
      <c r="E1" s="548"/>
      <c r="F1" s="548"/>
    </row>
    <row r="2" spans="1:14" ht="18" x14ac:dyDescent="0.25">
      <c r="A2" s="549" t="s">
        <v>117</v>
      </c>
      <c r="B2" s="549"/>
      <c r="C2" s="549"/>
      <c r="D2" s="549"/>
      <c r="E2" s="549"/>
      <c r="F2" s="549"/>
      <c r="I2" s="550" t="s">
        <v>226</v>
      </c>
      <c r="J2" s="550"/>
      <c r="K2" s="550"/>
      <c r="L2" s="550"/>
      <c r="M2" s="550"/>
      <c r="N2" s="550"/>
    </row>
    <row r="3" spans="1:14" x14ac:dyDescent="0.25">
      <c r="A3" s="550" t="s">
        <v>93</v>
      </c>
      <c r="B3" s="550"/>
      <c r="C3" s="550"/>
      <c r="D3" s="550"/>
      <c r="E3" s="550"/>
      <c r="F3" s="550"/>
      <c r="I3" s="551" t="s">
        <v>227</v>
      </c>
      <c r="J3" s="551"/>
      <c r="K3" s="551"/>
      <c r="L3" s="551"/>
      <c r="M3" s="551"/>
      <c r="N3" s="551"/>
    </row>
    <row r="4" spans="1:14" x14ac:dyDescent="0.25">
      <c r="A4" s="552" t="s">
        <v>94</v>
      </c>
      <c r="B4" s="546"/>
      <c r="C4" s="546"/>
      <c r="D4" s="546"/>
      <c r="E4" s="546"/>
      <c r="F4" s="546"/>
      <c r="I4" s="552" t="s">
        <v>228</v>
      </c>
      <c r="J4" s="552"/>
      <c r="K4" s="552"/>
      <c r="L4" s="552"/>
      <c r="M4" s="552"/>
      <c r="N4" s="552"/>
    </row>
    <row r="5" spans="1:14" x14ac:dyDescent="0.25">
      <c r="A5" s="95" t="s">
        <v>89</v>
      </c>
      <c r="B5" s="96"/>
      <c r="C5" s="119">
        <v>0</v>
      </c>
      <c r="D5" s="95" t="s">
        <v>96</v>
      </c>
      <c r="E5" s="96"/>
      <c r="F5" s="97" t="s">
        <v>95</v>
      </c>
      <c r="I5" s="120" t="s">
        <v>229</v>
      </c>
      <c r="J5" s="121"/>
      <c r="K5" s="121"/>
      <c r="L5" s="121"/>
      <c r="M5" s="122"/>
      <c r="N5" s="123"/>
    </row>
    <row r="6" spans="1:14" x14ac:dyDescent="0.25">
      <c r="A6" s="36" t="s">
        <v>90</v>
      </c>
      <c r="B6" s="37"/>
      <c r="C6" s="98">
        <v>5000000</v>
      </c>
      <c r="D6" s="99" t="s">
        <v>97</v>
      </c>
      <c r="E6" s="100"/>
      <c r="F6" s="98">
        <v>500000</v>
      </c>
      <c r="I6" s="36" t="s">
        <v>118</v>
      </c>
      <c r="J6" s="37"/>
      <c r="K6" s="37"/>
      <c r="L6" s="37"/>
      <c r="M6" s="124">
        <f>C15/F12*100</f>
        <v>8400</v>
      </c>
      <c r="N6" s="38" t="s">
        <v>2</v>
      </c>
    </row>
    <row r="7" spans="1:14" x14ac:dyDescent="0.25">
      <c r="A7" s="36" t="s">
        <v>98</v>
      </c>
      <c r="B7" s="37"/>
      <c r="C7" s="98">
        <v>25000000</v>
      </c>
      <c r="D7" s="99" t="s">
        <v>99</v>
      </c>
      <c r="E7" s="100"/>
      <c r="F7" s="98">
        <v>0</v>
      </c>
      <c r="I7" s="36" t="s">
        <v>119</v>
      </c>
      <c r="J7" s="37"/>
      <c r="K7" s="37"/>
      <c r="L7" s="37"/>
      <c r="M7" s="125">
        <f>(C15-S10)/F12*100</f>
        <v>8400</v>
      </c>
      <c r="N7" s="38" t="s">
        <v>2</v>
      </c>
    </row>
    <row r="8" spans="1:14" x14ac:dyDescent="0.25">
      <c r="A8" s="36" t="s">
        <v>100</v>
      </c>
      <c r="B8" s="37"/>
      <c r="C8" s="98">
        <v>2000000</v>
      </c>
      <c r="D8" s="99" t="s">
        <v>101</v>
      </c>
      <c r="E8" s="100"/>
      <c r="F8" s="98">
        <v>0</v>
      </c>
      <c r="I8" s="107" t="s">
        <v>120</v>
      </c>
      <c r="J8" s="108"/>
      <c r="K8" s="108"/>
      <c r="L8" s="108"/>
      <c r="M8" s="36"/>
      <c r="N8" s="38"/>
    </row>
    <row r="9" spans="1:14" x14ac:dyDescent="0.25">
      <c r="A9" s="36" t="s">
        <v>91</v>
      </c>
      <c r="B9" s="37"/>
      <c r="C9" s="98"/>
      <c r="D9" s="99" t="s">
        <v>102</v>
      </c>
      <c r="E9" s="100"/>
      <c r="F9" s="98">
        <v>0</v>
      </c>
      <c r="I9" s="36" t="s">
        <v>121</v>
      </c>
      <c r="J9" s="37"/>
      <c r="K9" s="37"/>
      <c r="L9" s="37"/>
      <c r="M9" s="126">
        <f>F17/F24*100</f>
        <v>0.28469808405066932</v>
      </c>
      <c r="N9" s="38" t="s">
        <v>2</v>
      </c>
    </row>
    <row r="10" spans="1:14" x14ac:dyDescent="0.25">
      <c r="A10" s="36" t="s">
        <v>103</v>
      </c>
      <c r="B10" s="37"/>
      <c r="C10" s="98">
        <v>0</v>
      </c>
      <c r="D10" s="99" t="s">
        <v>104</v>
      </c>
      <c r="E10" s="100"/>
      <c r="F10" s="98">
        <v>0</v>
      </c>
      <c r="I10" s="36" t="s">
        <v>122</v>
      </c>
      <c r="J10" s="37"/>
      <c r="K10" s="37"/>
      <c r="L10" s="37"/>
      <c r="M10" s="126">
        <f>F17/F26*100</f>
        <v>0.28388985507246378</v>
      </c>
      <c r="N10" s="38" t="s">
        <v>2</v>
      </c>
    </row>
    <row r="11" spans="1:14" x14ac:dyDescent="0.25">
      <c r="A11" s="36" t="s">
        <v>105</v>
      </c>
      <c r="B11" s="37"/>
      <c r="C11" s="98">
        <v>0</v>
      </c>
      <c r="D11" s="99"/>
      <c r="E11" s="100"/>
      <c r="F11" s="98"/>
      <c r="I11" s="36" t="s">
        <v>123</v>
      </c>
      <c r="J11" s="37"/>
      <c r="K11" s="37"/>
      <c r="L11" s="37"/>
      <c r="M11" s="127" t="e">
        <f>-F38/F39</f>
        <v>#DIV/0!</v>
      </c>
      <c r="N11" s="38" t="s">
        <v>124</v>
      </c>
    </row>
    <row r="12" spans="1:14" x14ac:dyDescent="0.25">
      <c r="A12" s="36" t="s">
        <v>106</v>
      </c>
      <c r="B12" s="37"/>
      <c r="C12" s="98">
        <v>10000000</v>
      </c>
      <c r="D12" s="101" t="s">
        <v>107</v>
      </c>
      <c r="E12" s="102"/>
      <c r="F12" s="103">
        <f>SUM(F6:F11)</f>
        <v>500000</v>
      </c>
      <c r="I12" s="107" t="s">
        <v>125</v>
      </c>
      <c r="J12" s="108"/>
      <c r="K12" s="108"/>
      <c r="L12" s="108"/>
      <c r="M12" s="36"/>
      <c r="N12" s="38"/>
    </row>
    <row r="13" spans="1:14" x14ac:dyDescent="0.25">
      <c r="A13" s="104" t="s">
        <v>92</v>
      </c>
      <c r="B13" s="105"/>
      <c r="C13" s="106">
        <v>0</v>
      </c>
      <c r="D13" s="99"/>
      <c r="E13" s="100"/>
      <c r="F13" s="98"/>
      <c r="I13" s="36" t="s">
        <v>126</v>
      </c>
      <c r="J13" s="37"/>
      <c r="K13" s="37"/>
      <c r="L13" s="37"/>
      <c r="M13" s="124">
        <f>F35/F33*100</f>
        <v>15</v>
      </c>
      <c r="N13" s="38" t="s">
        <v>2</v>
      </c>
    </row>
    <row r="14" spans="1:14" x14ac:dyDescent="0.25">
      <c r="A14" s="36"/>
      <c r="B14" s="37"/>
      <c r="C14" s="98"/>
      <c r="D14" s="101" t="s">
        <v>108</v>
      </c>
      <c r="E14" s="102"/>
      <c r="F14" s="103">
        <v>87652</v>
      </c>
      <c r="I14" s="36" t="s">
        <v>127</v>
      </c>
      <c r="J14" s="37"/>
      <c r="K14" s="37"/>
      <c r="L14" s="37"/>
      <c r="M14" s="124">
        <f>F42/F33*100</f>
        <v>5.833333333333333</v>
      </c>
      <c r="N14" s="38" t="s">
        <v>2</v>
      </c>
    </row>
    <row r="15" spans="1:14" x14ac:dyDescent="0.25">
      <c r="A15" s="107" t="s">
        <v>109</v>
      </c>
      <c r="B15" s="108"/>
      <c r="C15" s="103">
        <f>SUM(C6:C14)</f>
        <v>42000000</v>
      </c>
      <c r="D15" s="99"/>
      <c r="E15" s="100"/>
      <c r="F15" s="98"/>
      <c r="I15" s="36" t="s">
        <v>128</v>
      </c>
      <c r="J15" s="37"/>
      <c r="K15" s="37"/>
      <c r="L15" s="37"/>
      <c r="M15" s="124">
        <f>F42/F24*100</f>
        <v>6.782539967037243</v>
      </c>
      <c r="N15" s="38" t="s">
        <v>2</v>
      </c>
    </row>
    <row r="16" spans="1:14" x14ac:dyDescent="0.25">
      <c r="A16" s="109"/>
      <c r="B16" s="110"/>
      <c r="C16" s="111"/>
      <c r="D16" s="99"/>
      <c r="E16" s="100"/>
      <c r="F16" s="98"/>
      <c r="I16" s="36" t="s">
        <v>129</v>
      </c>
      <c r="J16" s="37"/>
      <c r="K16" s="37"/>
      <c r="L16" s="37"/>
      <c r="M16" s="124">
        <f>F38/F26*100</f>
        <v>6.7632850241545892</v>
      </c>
      <c r="N16" s="38" t="s">
        <v>2</v>
      </c>
    </row>
    <row r="17" spans="1:14" x14ac:dyDescent="0.25">
      <c r="A17" s="36"/>
      <c r="B17" s="37"/>
      <c r="C17" s="98"/>
      <c r="D17" s="101" t="s">
        <v>110</v>
      </c>
      <c r="E17" s="102"/>
      <c r="F17" s="103">
        <f>SUM(F12:F15)</f>
        <v>587652</v>
      </c>
      <c r="I17" s="107" t="s">
        <v>130</v>
      </c>
      <c r="J17" s="108"/>
      <c r="K17" s="108"/>
      <c r="L17" s="108"/>
      <c r="M17" s="36"/>
      <c r="N17" s="38"/>
    </row>
    <row r="18" spans="1:14" x14ac:dyDescent="0.25">
      <c r="A18" s="36" t="s">
        <v>24</v>
      </c>
      <c r="B18" s="37"/>
      <c r="C18" s="98"/>
      <c r="D18" s="99"/>
      <c r="E18" s="100"/>
      <c r="F18" s="98"/>
      <c r="I18" s="36" t="s">
        <v>131</v>
      </c>
      <c r="J18" s="37"/>
      <c r="K18" s="37"/>
      <c r="L18" s="37"/>
      <c r="M18" s="124" t="e">
        <f>S10/#REF!*365</f>
        <v>#REF!</v>
      </c>
      <c r="N18" s="38" t="s">
        <v>132</v>
      </c>
    </row>
    <row r="19" spans="1:14" x14ac:dyDescent="0.25">
      <c r="A19" s="36" t="s">
        <v>111</v>
      </c>
      <c r="B19" s="37"/>
      <c r="C19" s="98">
        <v>45000000</v>
      </c>
      <c r="D19" s="99" t="s">
        <v>26</v>
      </c>
      <c r="E19" s="100"/>
      <c r="F19" s="98"/>
      <c r="I19" s="39" t="s">
        <v>133</v>
      </c>
      <c r="J19" s="128"/>
      <c r="K19" s="128"/>
      <c r="L19" s="128"/>
      <c r="M19" s="129" t="e">
        <f>#REF!</f>
        <v>#REF!</v>
      </c>
      <c r="N19" s="130" t="s">
        <v>132</v>
      </c>
    </row>
    <row r="20" spans="1:14" x14ac:dyDescent="0.25">
      <c r="A20" s="36" t="s">
        <v>25</v>
      </c>
      <c r="B20" s="37"/>
      <c r="C20" s="98">
        <v>120000000</v>
      </c>
      <c r="D20" s="112" t="s">
        <v>26</v>
      </c>
      <c r="E20" s="100"/>
      <c r="F20" s="98">
        <f>C26-F17-F21-F22</f>
        <v>206412348</v>
      </c>
    </row>
    <row r="21" spans="1:14" x14ac:dyDescent="0.25">
      <c r="A21" s="113" t="s">
        <v>112</v>
      </c>
      <c r="B21" s="37"/>
      <c r="C21" s="98">
        <v>0</v>
      </c>
      <c r="D21" s="99"/>
      <c r="E21" s="100"/>
      <c r="F21" s="98"/>
    </row>
    <row r="22" spans="1:14" x14ac:dyDescent="0.25">
      <c r="A22" s="109" t="s">
        <v>113</v>
      </c>
      <c r="B22" s="110"/>
      <c r="C22" s="111">
        <f>SUM(C19:C21)</f>
        <v>165000000</v>
      </c>
      <c r="D22" s="99"/>
      <c r="E22" s="100"/>
      <c r="F22" s="98"/>
    </row>
    <row r="23" spans="1:14" x14ac:dyDescent="0.25">
      <c r="A23" s="36"/>
      <c r="B23" s="37"/>
      <c r="C23" s="98"/>
      <c r="D23" s="99"/>
      <c r="E23" s="100"/>
      <c r="F23" s="98"/>
    </row>
    <row r="24" spans="1:14" x14ac:dyDescent="0.25">
      <c r="A24" s="107" t="s">
        <v>114</v>
      </c>
      <c r="B24" s="108"/>
      <c r="C24" s="103">
        <v>0</v>
      </c>
      <c r="D24" s="101" t="s">
        <v>26</v>
      </c>
      <c r="E24" s="102"/>
      <c r="F24" s="103">
        <f>SUM(F20:F23)</f>
        <v>206412348</v>
      </c>
    </row>
    <row r="25" spans="1:14" x14ac:dyDescent="0.25">
      <c r="A25" s="36"/>
      <c r="B25" s="37"/>
      <c r="C25" s="98"/>
      <c r="D25" s="99"/>
      <c r="E25" s="100"/>
      <c r="F25" s="98"/>
    </row>
    <row r="26" spans="1:14" ht="15.75" thickBot="1" x14ac:dyDescent="0.3">
      <c r="A26" s="114" t="s">
        <v>27</v>
      </c>
      <c r="B26" s="115"/>
      <c r="C26" s="116">
        <f>C15+C22+C24</f>
        <v>207000000</v>
      </c>
      <c r="D26" s="117" t="s">
        <v>115</v>
      </c>
      <c r="E26" s="118"/>
      <c r="F26" s="116">
        <f>F17+F24</f>
        <v>207000000</v>
      </c>
    </row>
    <row r="27" spans="1:14" ht="15.75" thickTop="1" x14ac:dyDescent="0.25">
      <c r="C27" s="131"/>
      <c r="D27" s="131"/>
      <c r="E27" s="131"/>
      <c r="F27" s="131"/>
    </row>
    <row r="28" spans="1:14" ht="15.75" x14ac:dyDescent="0.25">
      <c r="A28" s="536" t="s">
        <v>116</v>
      </c>
      <c r="B28" s="537"/>
      <c r="C28" s="537"/>
      <c r="D28" s="537"/>
      <c r="E28" s="537"/>
      <c r="F28" s="538"/>
    </row>
    <row r="29" spans="1:14" x14ac:dyDescent="0.25">
      <c r="A29" s="539" t="s">
        <v>134</v>
      </c>
      <c r="B29" s="540"/>
      <c r="C29" s="540"/>
      <c r="D29" s="540"/>
      <c r="E29" s="540"/>
      <c r="F29" s="541"/>
    </row>
    <row r="30" spans="1:14" x14ac:dyDescent="0.25">
      <c r="A30" s="542" t="s">
        <v>135</v>
      </c>
      <c r="B30" s="543"/>
      <c r="C30" s="543"/>
      <c r="D30" s="543"/>
      <c r="E30" s="543"/>
      <c r="F30" s="544"/>
    </row>
    <row r="31" spans="1:14" x14ac:dyDescent="0.25">
      <c r="A31" s="545" t="s">
        <v>136</v>
      </c>
      <c r="B31" s="546"/>
      <c r="C31" s="546"/>
      <c r="D31" s="546"/>
      <c r="E31" s="546"/>
      <c r="F31" s="547"/>
    </row>
    <row r="32" spans="1:14" x14ac:dyDescent="0.25">
      <c r="A32" s="132" t="s">
        <v>137</v>
      </c>
      <c r="B32" s="133"/>
      <c r="C32" s="133"/>
      <c r="D32" s="133"/>
      <c r="E32" s="133"/>
      <c r="F32" s="134"/>
    </row>
    <row r="33" spans="1:8" x14ac:dyDescent="0.25">
      <c r="A33" s="36" t="s">
        <v>138</v>
      </c>
      <c r="B33" s="37"/>
      <c r="C33" s="37"/>
      <c r="D33" s="37"/>
      <c r="E33" s="37"/>
      <c r="F33" s="98">
        <f>G33*H33</f>
        <v>240000000</v>
      </c>
      <c r="G33" s="131">
        <v>20000000</v>
      </c>
      <c r="H33">
        <v>12</v>
      </c>
    </row>
    <row r="34" spans="1:8" x14ac:dyDescent="0.25">
      <c r="A34" s="36" t="s">
        <v>139</v>
      </c>
      <c r="B34" s="37"/>
      <c r="C34" s="37"/>
      <c r="D34" s="37"/>
      <c r="E34" s="37"/>
      <c r="F34" s="98">
        <f>H34*F33</f>
        <v>204000000</v>
      </c>
      <c r="H34" s="135">
        <v>0.85</v>
      </c>
    </row>
    <row r="35" spans="1:8" x14ac:dyDescent="0.25">
      <c r="A35" s="107" t="s">
        <v>23</v>
      </c>
      <c r="B35" s="108"/>
      <c r="C35" s="108"/>
      <c r="D35" s="108"/>
      <c r="E35" s="108"/>
      <c r="F35" s="103">
        <f>F33-F34</f>
        <v>36000000</v>
      </c>
    </row>
    <row r="36" spans="1:8" x14ac:dyDescent="0.25">
      <c r="A36" s="109" t="s">
        <v>140</v>
      </c>
      <c r="B36" s="110"/>
      <c r="C36" s="110"/>
      <c r="D36" s="110"/>
      <c r="E36" s="110"/>
      <c r="F36" s="111"/>
    </row>
    <row r="37" spans="1:8" x14ac:dyDescent="0.25">
      <c r="A37" s="36" t="s">
        <v>141</v>
      </c>
      <c r="B37" s="37"/>
      <c r="C37" s="37"/>
      <c r="D37" s="37"/>
      <c r="E37" s="37"/>
      <c r="F37" s="98">
        <v>22000000</v>
      </c>
    </row>
    <row r="38" spans="1:8" x14ac:dyDescent="0.25">
      <c r="A38" s="107" t="s">
        <v>142</v>
      </c>
      <c r="B38" s="108"/>
      <c r="C38" s="108"/>
      <c r="D38" s="108"/>
      <c r="E38" s="108"/>
      <c r="F38" s="103">
        <f>F35-F37</f>
        <v>14000000</v>
      </c>
    </row>
    <row r="39" spans="1:8" x14ac:dyDescent="0.25">
      <c r="A39" s="36" t="s">
        <v>143</v>
      </c>
      <c r="B39" s="37"/>
      <c r="C39" s="37"/>
      <c r="D39" s="37"/>
      <c r="E39" s="37"/>
      <c r="F39" s="98">
        <v>0</v>
      </c>
    </row>
    <row r="40" spans="1:8" x14ac:dyDescent="0.25">
      <c r="A40" s="107" t="s">
        <v>144</v>
      </c>
      <c r="B40" s="108"/>
      <c r="C40" s="108"/>
      <c r="D40" s="108"/>
      <c r="E40" s="108"/>
      <c r="F40" s="103">
        <f>F38+F39</f>
        <v>14000000</v>
      </c>
    </row>
    <row r="41" spans="1:8" x14ac:dyDescent="0.25">
      <c r="A41" s="136" t="s">
        <v>145</v>
      </c>
      <c r="B41" s="37"/>
      <c r="C41" s="37"/>
      <c r="D41" s="37"/>
      <c r="E41" s="37"/>
      <c r="F41" s="98">
        <v>0</v>
      </c>
      <c r="G41" s="37"/>
    </row>
    <row r="42" spans="1:8" x14ac:dyDescent="0.25">
      <c r="A42" s="137" t="s">
        <v>146</v>
      </c>
      <c r="B42" s="138"/>
      <c r="C42" s="138"/>
      <c r="D42" s="138"/>
      <c r="E42" s="138"/>
      <c r="F42" s="139">
        <f>F40+F41</f>
        <v>14000000</v>
      </c>
    </row>
  </sheetData>
  <mergeCells count="11">
    <mergeCell ref="I2:N2"/>
    <mergeCell ref="A3:F3"/>
    <mergeCell ref="I3:N3"/>
    <mergeCell ref="A4:F4"/>
    <mergeCell ref="I4:N4"/>
    <mergeCell ref="A28:F28"/>
    <mergeCell ref="A29:F29"/>
    <mergeCell ref="A30:F30"/>
    <mergeCell ref="A31:F31"/>
    <mergeCell ref="A1:F1"/>
    <mergeCell ref="A2:F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Q57"/>
  <sheetViews>
    <sheetView topLeftCell="A37" workbookViewId="0">
      <selection activeCell="H66" sqref="H66"/>
    </sheetView>
  </sheetViews>
  <sheetFormatPr defaultRowHeight="15" x14ac:dyDescent="0.25"/>
  <cols>
    <col min="5" max="5" width="12.140625" customWidth="1"/>
    <col min="6" max="6" width="11.85546875" customWidth="1"/>
    <col min="7" max="7" width="27.42578125" customWidth="1"/>
    <col min="14" max="14" width="9.140625" customWidth="1"/>
  </cols>
  <sheetData>
    <row r="2" spans="2:17" x14ac:dyDescent="0.25">
      <c r="B2" s="558" t="s">
        <v>334</v>
      </c>
      <c r="C2" s="558"/>
      <c r="D2" s="558"/>
      <c r="E2" s="558"/>
      <c r="F2" s="558"/>
      <c r="G2" s="558"/>
    </row>
    <row r="3" spans="2:17" x14ac:dyDescent="0.25">
      <c r="B3" s="551" t="s">
        <v>335</v>
      </c>
      <c r="C3" s="551"/>
      <c r="D3" s="551"/>
      <c r="E3" s="551"/>
      <c r="F3" s="551"/>
      <c r="G3" s="551"/>
    </row>
    <row r="4" spans="2:17" ht="15.75" thickBot="1" x14ac:dyDescent="0.3">
      <c r="B4" s="540" t="s">
        <v>336</v>
      </c>
      <c r="C4" s="540"/>
      <c r="D4" s="540"/>
      <c r="E4" s="540"/>
      <c r="F4" s="540"/>
      <c r="G4" s="540"/>
    </row>
    <row r="5" spans="2:17" ht="15.75" thickBot="1" x14ac:dyDescent="0.3">
      <c r="B5" s="553" t="s">
        <v>343</v>
      </c>
      <c r="C5" s="554"/>
      <c r="D5" s="554"/>
      <c r="E5" s="555"/>
      <c r="F5" s="556" t="s">
        <v>346</v>
      </c>
      <c r="G5" s="557"/>
    </row>
    <row r="6" spans="2:17" x14ac:dyDescent="0.25">
      <c r="B6" s="247" t="s">
        <v>337</v>
      </c>
      <c r="C6" s="192"/>
      <c r="D6" s="192"/>
      <c r="E6" s="192"/>
      <c r="F6" s="208"/>
      <c r="G6" s="201"/>
    </row>
    <row r="7" spans="2:17" x14ac:dyDescent="0.25">
      <c r="B7" s="194"/>
      <c r="C7" s="192"/>
      <c r="D7" s="192"/>
      <c r="E7" s="192"/>
      <c r="F7" s="208"/>
      <c r="G7" s="201"/>
    </row>
    <row r="8" spans="2:17" x14ac:dyDescent="0.25">
      <c r="B8" s="242"/>
      <c r="C8" s="243"/>
      <c r="D8" s="243"/>
      <c r="E8" s="243"/>
      <c r="F8" s="244"/>
      <c r="G8" s="245"/>
    </row>
    <row r="9" spans="2:17" x14ac:dyDescent="0.25">
      <c r="B9" s="247" t="s">
        <v>338</v>
      </c>
      <c r="C9" s="192"/>
      <c r="D9" s="192"/>
      <c r="E9" s="192"/>
      <c r="F9" s="208"/>
      <c r="G9" s="201"/>
    </row>
    <row r="10" spans="2:17" x14ac:dyDescent="0.25">
      <c r="B10" s="194"/>
      <c r="C10" s="192"/>
      <c r="D10" s="192"/>
      <c r="E10" s="192"/>
      <c r="F10" s="208"/>
      <c r="G10" s="201"/>
      <c r="I10" s="192"/>
      <c r="J10" s="192"/>
      <c r="K10" s="192"/>
      <c r="L10" s="192"/>
      <c r="M10" s="230"/>
      <c r="N10" s="229"/>
      <c r="O10" s="37"/>
      <c r="P10" s="37"/>
      <c r="Q10" s="37"/>
    </row>
    <row r="11" spans="2:17" x14ac:dyDescent="0.25">
      <c r="B11" s="242"/>
      <c r="C11" s="243"/>
      <c r="D11" s="243"/>
      <c r="E11" s="243"/>
      <c r="F11" s="244"/>
      <c r="G11" s="245"/>
      <c r="I11" s="192"/>
      <c r="J11" s="192"/>
      <c r="K11" s="192"/>
      <c r="L11" s="192"/>
      <c r="M11" s="230"/>
      <c r="N11" s="229"/>
      <c r="O11" s="37"/>
      <c r="P11" s="37"/>
      <c r="Q11" s="37"/>
    </row>
    <row r="12" spans="2:17" x14ac:dyDescent="0.25">
      <c r="B12" s="247" t="s">
        <v>342</v>
      </c>
      <c r="C12" s="192"/>
      <c r="D12" s="192"/>
      <c r="E12" s="192"/>
      <c r="F12" s="208"/>
      <c r="G12" s="201"/>
      <c r="I12" s="192"/>
      <c r="J12" s="192"/>
      <c r="K12" s="192"/>
      <c r="L12" s="192"/>
      <c r="M12" s="230"/>
      <c r="N12" s="229"/>
      <c r="O12" s="37"/>
      <c r="P12" s="37"/>
      <c r="Q12" s="37"/>
    </row>
    <row r="13" spans="2:17" x14ac:dyDescent="0.25">
      <c r="B13" s="194"/>
      <c r="C13" s="192"/>
      <c r="D13" s="192"/>
      <c r="E13" s="192"/>
      <c r="F13" s="208"/>
      <c r="G13" s="201"/>
      <c r="I13" s="192"/>
      <c r="J13" s="192"/>
      <c r="K13" s="192"/>
      <c r="L13" s="192"/>
      <c r="M13" s="230"/>
      <c r="N13" s="229"/>
      <c r="O13" s="37"/>
      <c r="P13" s="37"/>
      <c r="Q13" s="37"/>
    </row>
    <row r="14" spans="2:17" x14ac:dyDescent="0.25">
      <c r="B14" s="242"/>
      <c r="C14" s="243"/>
      <c r="D14" s="243"/>
      <c r="E14" s="243"/>
      <c r="F14" s="244"/>
      <c r="G14" s="245"/>
      <c r="I14" s="192"/>
      <c r="J14" s="192"/>
      <c r="K14" s="192"/>
      <c r="L14" s="192"/>
      <c r="M14" s="230"/>
      <c r="N14" s="229"/>
      <c r="O14" s="37"/>
      <c r="P14" s="37"/>
      <c r="Q14" s="37"/>
    </row>
    <row r="15" spans="2:17" x14ac:dyDescent="0.25">
      <c r="B15" s="247" t="s">
        <v>339</v>
      </c>
      <c r="C15" s="192"/>
      <c r="D15" s="192"/>
      <c r="E15" s="192"/>
      <c r="F15" s="208"/>
      <c r="G15" s="201"/>
      <c r="I15" s="231"/>
      <c r="J15" s="37"/>
      <c r="K15" s="37"/>
      <c r="L15" s="37"/>
      <c r="M15" s="232"/>
      <c r="N15" s="229"/>
      <c r="O15" s="37"/>
      <c r="P15" s="37"/>
      <c r="Q15" s="37"/>
    </row>
    <row r="16" spans="2:17" x14ac:dyDescent="0.25">
      <c r="B16" s="194"/>
      <c r="C16" s="192"/>
      <c r="D16" s="192"/>
      <c r="E16" s="192"/>
      <c r="F16" s="208"/>
      <c r="G16" s="201"/>
      <c r="I16" s="560"/>
      <c r="J16" s="560"/>
      <c r="K16" s="560"/>
      <c r="L16" s="560"/>
      <c r="M16" s="236"/>
      <c r="N16" s="237"/>
      <c r="O16" s="233"/>
      <c r="P16" s="238"/>
      <c r="Q16" s="238"/>
    </row>
    <row r="17" spans="2:17" x14ac:dyDescent="0.25">
      <c r="B17" s="242"/>
      <c r="C17" s="243"/>
      <c r="D17" s="243"/>
      <c r="E17" s="243"/>
      <c r="F17" s="244"/>
      <c r="G17" s="245"/>
      <c r="I17" s="560"/>
      <c r="J17" s="560"/>
      <c r="K17" s="560"/>
      <c r="L17" s="560"/>
      <c r="M17" s="559"/>
      <c r="N17" s="559"/>
      <c r="O17" s="238"/>
      <c r="P17" s="238"/>
      <c r="Q17" s="238"/>
    </row>
    <row r="18" spans="2:17" x14ac:dyDescent="0.25">
      <c r="B18" s="247" t="s">
        <v>340</v>
      </c>
      <c r="C18" s="192"/>
      <c r="D18" s="192"/>
      <c r="E18" s="192"/>
      <c r="F18" s="208"/>
      <c r="G18" s="201"/>
      <c r="I18" s="239"/>
      <c r="J18" s="238"/>
      <c r="K18" s="238"/>
      <c r="L18" s="238"/>
      <c r="M18" s="559"/>
      <c r="N18" s="559"/>
      <c r="O18" s="240"/>
      <c r="P18" s="241"/>
      <c r="Q18" s="241"/>
    </row>
    <row r="19" spans="2:17" x14ac:dyDescent="0.25">
      <c r="B19" s="194"/>
      <c r="C19" s="192"/>
      <c r="D19" s="192"/>
      <c r="E19" s="192"/>
      <c r="F19" s="208"/>
      <c r="G19" s="201"/>
      <c r="I19" s="37"/>
      <c r="J19" s="37"/>
      <c r="K19" s="37"/>
      <c r="L19" s="37"/>
      <c r="M19" s="37"/>
      <c r="N19" s="37"/>
      <c r="O19" s="37"/>
      <c r="P19" s="37"/>
      <c r="Q19" s="37"/>
    </row>
    <row r="20" spans="2:17" x14ac:dyDescent="0.25">
      <c r="B20" s="242"/>
      <c r="C20" s="243"/>
      <c r="D20" s="243"/>
      <c r="E20" s="243"/>
      <c r="F20" s="244"/>
      <c r="G20" s="245"/>
      <c r="I20" s="37"/>
      <c r="J20" s="37"/>
      <c r="K20" s="37"/>
      <c r="L20" s="37"/>
      <c r="M20" s="37"/>
      <c r="N20" s="37"/>
      <c r="O20" s="37"/>
      <c r="P20" s="37"/>
      <c r="Q20" s="37"/>
    </row>
    <row r="21" spans="2:17" x14ac:dyDescent="0.25">
      <c r="B21" s="247" t="s">
        <v>344</v>
      </c>
      <c r="C21" s="192"/>
      <c r="D21" s="192"/>
      <c r="E21" s="192"/>
      <c r="F21" s="208"/>
      <c r="G21" s="201"/>
      <c r="I21" s="234"/>
      <c r="J21" s="234"/>
      <c r="K21" s="234"/>
      <c r="L21" s="37"/>
      <c r="M21" s="37"/>
      <c r="N21" s="37"/>
      <c r="O21" s="37"/>
      <c r="P21" s="37"/>
      <c r="Q21" s="37"/>
    </row>
    <row r="22" spans="2:17" x14ac:dyDescent="0.25">
      <c r="B22" s="194"/>
      <c r="C22" s="192"/>
      <c r="D22" s="192"/>
      <c r="E22" s="192"/>
      <c r="F22" s="208"/>
      <c r="G22" s="201"/>
      <c r="I22" s="235"/>
      <c r="J22" s="235"/>
      <c r="K22" s="235"/>
      <c r="L22" s="235"/>
      <c r="M22" s="235"/>
      <c r="N22" s="235"/>
      <c r="O22" s="37"/>
      <c r="P22" s="37"/>
      <c r="Q22" s="37"/>
    </row>
    <row r="23" spans="2:17" x14ac:dyDescent="0.25">
      <c r="B23" s="242"/>
      <c r="C23" s="243"/>
      <c r="D23" s="243"/>
      <c r="E23" s="243"/>
      <c r="F23" s="244"/>
      <c r="G23" s="245"/>
    </row>
    <row r="24" spans="2:17" x14ac:dyDescent="0.25">
      <c r="B24" s="248" t="s">
        <v>341</v>
      </c>
      <c r="C24" s="37"/>
      <c r="D24" s="37"/>
      <c r="E24" s="37"/>
      <c r="F24" s="208"/>
      <c r="G24" s="201"/>
    </row>
    <row r="25" spans="2:17" x14ac:dyDescent="0.25">
      <c r="B25" s="195"/>
      <c r="C25" s="37"/>
      <c r="D25" s="37"/>
      <c r="E25" s="37"/>
      <c r="F25" s="208"/>
      <c r="G25" s="201"/>
    </row>
    <row r="26" spans="2:17" x14ac:dyDescent="0.25">
      <c r="B26" s="242"/>
      <c r="C26" s="246"/>
      <c r="D26" s="246"/>
      <c r="E26" s="246"/>
      <c r="F26" s="244"/>
      <c r="G26" s="245"/>
    </row>
    <row r="27" spans="2:17" x14ac:dyDescent="0.25">
      <c r="B27" s="249" t="s">
        <v>347</v>
      </c>
      <c r="C27" s="37"/>
      <c r="D27" s="37"/>
      <c r="E27" s="37"/>
      <c r="F27" s="208"/>
      <c r="G27" s="201"/>
    </row>
    <row r="28" spans="2:17" x14ac:dyDescent="0.25">
      <c r="B28" s="248" t="s">
        <v>348</v>
      </c>
      <c r="C28" s="37"/>
      <c r="D28" s="37"/>
      <c r="E28" s="37"/>
      <c r="F28" s="208"/>
      <c r="G28" s="201"/>
    </row>
    <row r="29" spans="2:17" x14ac:dyDescent="0.25">
      <c r="B29" s="242"/>
      <c r="C29" s="243"/>
      <c r="D29" s="243"/>
      <c r="E29" s="243"/>
      <c r="F29" s="244"/>
      <c r="G29" s="245"/>
    </row>
    <row r="30" spans="2:17" x14ac:dyDescent="0.25">
      <c r="B30" s="247" t="s">
        <v>345</v>
      </c>
      <c r="C30" s="192"/>
      <c r="D30" s="192"/>
      <c r="E30" s="192"/>
      <c r="F30" s="208"/>
      <c r="G30" s="201"/>
    </row>
    <row r="31" spans="2:17" x14ac:dyDescent="0.25">
      <c r="B31" s="195"/>
      <c r="C31" s="37"/>
      <c r="D31" s="37"/>
      <c r="E31" s="37"/>
      <c r="F31" s="208"/>
      <c r="G31" s="201"/>
    </row>
    <row r="33" spans="2:7" ht="15.75" thickBot="1" x14ac:dyDescent="0.3"/>
    <row r="34" spans="2:7" ht="15.75" thickBot="1" x14ac:dyDescent="0.3">
      <c r="B34" s="553" t="s">
        <v>343</v>
      </c>
      <c r="C34" s="554"/>
      <c r="D34" s="554"/>
      <c r="E34" s="555"/>
      <c r="F34" s="556" t="s">
        <v>346</v>
      </c>
      <c r="G34" s="557"/>
    </row>
    <row r="35" spans="2:7" x14ac:dyDescent="0.25">
      <c r="B35" s="247" t="s">
        <v>349</v>
      </c>
      <c r="C35" s="192"/>
      <c r="D35" s="192"/>
      <c r="E35" s="192"/>
      <c r="F35" s="208"/>
      <c r="G35" s="201"/>
    </row>
    <row r="36" spans="2:7" x14ac:dyDescent="0.25">
      <c r="B36" s="194"/>
      <c r="C36" s="192"/>
      <c r="D36" s="192"/>
      <c r="E36" s="192"/>
      <c r="F36" s="208"/>
      <c r="G36" s="201"/>
    </row>
    <row r="37" spans="2:7" x14ac:dyDescent="0.25">
      <c r="B37" s="242"/>
      <c r="C37" s="243"/>
      <c r="D37" s="243"/>
      <c r="E37" s="243"/>
      <c r="F37" s="244"/>
      <c r="G37" s="245"/>
    </row>
    <row r="38" spans="2:7" x14ac:dyDescent="0.25">
      <c r="B38" s="247" t="s">
        <v>350</v>
      </c>
      <c r="C38" s="192"/>
      <c r="D38" s="192"/>
      <c r="E38" s="192"/>
      <c r="F38" s="208"/>
      <c r="G38" s="201"/>
    </row>
    <row r="39" spans="2:7" x14ac:dyDescent="0.25">
      <c r="B39" s="194"/>
      <c r="C39" s="192"/>
      <c r="D39" s="192"/>
      <c r="E39" s="192"/>
      <c r="F39" s="208"/>
      <c r="G39" s="201"/>
    </row>
    <row r="40" spans="2:7" x14ac:dyDescent="0.25">
      <c r="B40" s="242"/>
      <c r="C40" s="243"/>
      <c r="D40" s="243"/>
      <c r="E40" s="243"/>
      <c r="F40" s="244"/>
      <c r="G40" s="245"/>
    </row>
    <row r="41" spans="2:7" x14ac:dyDescent="0.25">
      <c r="B41" s="247" t="s">
        <v>351</v>
      </c>
      <c r="C41" s="192"/>
      <c r="D41" s="192"/>
      <c r="E41" s="192"/>
      <c r="F41" s="208"/>
      <c r="G41" s="201"/>
    </row>
    <row r="42" spans="2:7" x14ac:dyDescent="0.25">
      <c r="B42" s="194"/>
      <c r="C42" s="192"/>
      <c r="D42" s="192"/>
      <c r="E42" s="192"/>
      <c r="F42" s="208"/>
      <c r="G42" s="201"/>
    </row>
    <row r="43" spans="2:7" x14ac:dyDescent="0.25">
      <c r="B43" s="242"/>
      <c r="C43" s="243"/>
      <c r="D43" s="243"/>
      <c r="E43" s="243"/>
      <c r="F43" s="244"/>
      <c r="G43" s="245"/>
    </row>
    <row r="44" spans="2:7" x14ac:dyDescent="0.25">
      <c r="B44" s="247" t="s">
        <v>352</v>
      </c>
      <c r="C44" s="192"/>
      <c r="D44" s="192"/>
      <c r="E44" s="192"/>
      <c r="F44" s="208"/>
      <c r="G44" s="201"/>
    </row>
    <row r="45" spans="2:7" x14ac:dyDescent="0.25">
      <c r="B45" s="194"/>
      <c r="C45" s="192"/>
      <c r="D45" s="192"/>
      <c r="E45" s="192"/>
      <c r="F45" s="208"/>
      <c r="G45" s="201"/>
    </row>
    <row r="46" spans="2:7" x14ac:dyDescent="0.25">
      <c r="B46" s="242"/>
      <c r="C46" s="243"/>
      <c r="D46" s="243"/>
      <c r="E46" s="243"/>
      <c r="F46" s="244"/>
      <c r="G46" s="245"/>
    </row>
    <row r="47" spans="2:7" x14ac:dyDescent="0.25">
      <c r="B47" s="247" t="s">
        <v>353</v>
      </c>
      <c r="C47" s="192"/>
      <c r="D47" s="192"/>
      <c r="E47" s="192"/>
      <c r="F47" s="208"/>
      <c r="G47" s="201"/>
    </row>
    <row r="48" spans="2:7" x14ac:dyDescent="0.25">
      <c r="B48" s="194"/>
      <c r="C48" s="192"/>
      <c r="D48" s="192"/>
      <c r="E48" s="192"/>
      <c r="F48" s="208"/>
      <c r="G48" s="201"/>
    </row>
    <row r="49" spans="2:7" x14ac:dyDescent="0.25">
      <c r="B49" s="242"/>
      <c r="C49" s="243"/>
      <c r="D49" s="243"/>
      <c r="E49" s="243"/>
      <c r="F49" s="244"/>
      <c r="G49" s="245"/>
    </row>
    <row r="50" spans="2:7" x14ac:dyDescent="0.25">
      <c r="B50" s="247" t="s">
        <v>354</v>
      </c>
      <c r="C50" s="192"/>
      <c r="D50" s="192"/>
      <c r="E50" s="192"/>
      <c r="F50" s="208"/>
      <c r="G50" s="201"/>
    </row>
    <row r="51" spans="2:7" x14ac:dyDescent="0.25">
      <c r="B51" s="194"/>
      <c r="C51" s="192"/>
      <c r="D51" s="192"/>
      <c r="E51" s="192"/>
      <c r="F51" s="208"/>
      <c r="G51" s="201"/>
    </row>
    <row r="52" spans="2:7" x14ac:dyDescent="0.25">
      <c r="B52" s="242"/>
      <c r="C52" s="243"/>
      <c r="D52" s="243"/>
      <c r="E52" s="243"/>
      <c r="F52" s="244"/>
      <c r="G52" s="245"/>
    </row>
    <row r="53" spans="2:7" x14ac:dyDescent="0.25">
      <c r="B53" s="248" t="s">
        <v>355</v>
      </c>
      <c r="C53" s="37"/>
      <c r="D53" s="37"/>
      <c r="E53" s="37"/>
      <c r="F53" s="208"/>
      <c r="G53" s="201"/>
    </row>
    <row r="54" spans="2:7" x14ac:dyDescent="0.25">
      <c r="B54" s="195"/>
      <c r="C54" s="37"/>
      <c r="D54" s="37"/>
      <c r="E54" s="37"/>
      <c r="F54" s="208"/>
      <c r="G54" s="201"/>
    </row>
    <row r="55" spans="2:7" x14ac:dyDescent="0.25">
      <c r="B55" s="242"/>
      <c r="C55" s="246"/>
      <c r="D55" s="246"/>
      <c r="E55" s="246"/>
      <c r="F55" s="244"/>
      <c r="G55" s="245"/>
    </row>
    <row r="56" spans="2:7" x14ac:dyDescent="0.25">
      <c r="B56" s="248" t="s">
        <v>356</v>
      </c>
      <c r="C56" s="37"/>
      <c r="D56" s="37"/>
      <c r="E56" s="37"/>
      <c r="F56" s="208"/>
      <c r="G56" s="201"/>
    </row>
    <row r="57" spans="2:7" x14ac:dyDescent="0.25">
      <c r="B57" s="195"/>
      <c r="C57" s="37"/>
      <c r="D57" s="37"/>
      <c r="E57" s="37"/>
      <c r="F57" s="208"/>
      <c r="G57" s="201"/>
    </row>
  </sheetData>
  <mergeCells count="11">
    <mergeCell ref="M18:N18"/>
    <mergeCell ref="B5:E5"/>
    <mergeCell ref="I16:L16"/>
    <mergeCell ref="I17:L17"/>
    <mergeCell ref="M17:N17"/>
    <mergeCell ref="B34:E34"/>
    <mergeCell ref="F34:G34"/>
    <mergeCell ref="B2:G2"/>
    <mergeCell ref="B3:G3"/>
    <mergeCell ref="B4:G4"/>
    <mergeCell ref="F5:G5"/>
  </mergeCells>
  <pageMargins left="0.7" right="0.7" top="0.75" bottom="0.75" header="0.3" footer="0.3"/>
  <pageSetup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9525</xdr:colOff>
                    <xdr:row>4</xdr:row>
                    <xdr:rowOff>190500</xdr:rowOff>
                  </from>
                  <to>
                    <xdr:col>5</xdr:col>
                    <xdr:colOff>628650</xdr:colOff>
                    <xdr:row>6</xdr:row>
                    <xdr:rowOff>38100</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5</xdr:col>
                    <xdr:colOff>9525</xdr:colOff>
                    <xdr:row>5</xdr:row>
                    <xdr:rowOff>171450</xdr:rowOff>
                  </from>
                  <to>
                    <xdr:col>5</xdr:col>
                    <xdr:colOff>628650</xdr:colOff>
                    <xdr:row>7</xdr:row>
                    <xdr:rowOff>28575</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5</xdr:col>
                    <xdr:colOff>9525</xdr:colOff>
                    <xdr:row>7</xdr:row>
                    <xdr:rowOff>171450</xdr:rowOff>
                  </from>
                  <to>
                    <xdr:col>5</xdr:col>
                    <xdr:colOff>628650</xdr:colOff>
                    <xdr:row>9</xdr:row>
                    <xdr:rowOff>28575</xdr:rowOff>
                  </to>
                </anchor>
              </controlPr>
            </control>
          </mc:Choice>
        </mc:AlternateContent>
        <mc:AlternateContent xmlns:mc="http://schemas.openxmlformats.org/markup-compatibility/2006">
          <mc:Choice Requires="x14">
            <control shapeId="7175" r:id="rId7" name="Check Box 7">
              <controlPr defaultSize="0" autoFill="0" autoLine="0" autoPict="0">
                <anchor moveWithCells="1">
                  <from>
                    <xdr:col>5</xdr:col>
                    <xdr:colOff>9525</xdr:colOff>
                    <xdr:row>8</xdr:row>
                    <xdr:rowOff>171450</xdr:rowOff>
                  </from>
                  <to>
                    <xdr:col>5</xdr:col>
                    <xdr:colOff>628650</xdr:colOff>
                    <xdr:row>10</xdr:row>
                    <xdr:rowOff>28575</xdr:rowOff>
                  </to>
                </anchor>
              </controlPr>
            </control>
          </mc:Choice>
        </mc:AlternateContent>
        <mc:AlternateContent xmlns:mc="http://schemas.openxmlformats.org/markup-compatibility/2006">
          <mc:Choice Requires="x14">
            <control shapeId="7177" r:id="rId8" name="Check Box 9">
              <controlPr defaultSize="0" autoFill="0" autoLine="0" autoPict="0">
                <anchor moveWithCells="1">
                  <from>
                    <xdr:col>5</xdr:col>
                    <xdr:colOff>9525</xdr:colOff>
                    <xdr:row>10</xdr:row>
                    <xdr:rowOff>171450</xdr:rowOff>
                  </from>
                  <to>
                    <xdr:col>5</xdr:col>
                    <xdr:colOff>628650</xdr:colOff>
                    <xdr:row>12</xdr:row>
                    <xdr:rowOff>28575</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5</xdr:col>
                    <xdr:colOff>9525</xdr:colOff>
                    <xdr:row>11</xdr:row>
                    <xdr:rowOff>171450</xdr:rowOff>
                  </from>
                  <to>
                    <xdr:col>5</xdr:col>
                    <xdr:colOff>628650</xdr:colOff>
                    <xdr:row>13</xdr:row>
                    <xdr:rowOff>28575</xdr:rowOff>
                  </to>
                </anchor>
              </controlPr>
            </control>
          </mc:Choice>
        </mc:AlternateContent>
        <mc:AlternateContent xmlns:mc="http://schemas.openxmlformats.org/markup-compatibility/2006">
          <mc:Choice Requires="x14">
            <control shapeId="7180" r:id="rId10" name="Check Box 12">
              <controlPr defaultSize="0" autoFill="0" autoLine="0" autoPict="0">
                <anchor moveWithCells="1">
                  <from>
                    <xdr:col>5</xdr:col>
                    <xdr:colOff>9525</xdr:colOff>
                    <xdr:row>14</xdr:row>
                    <xdr:rowOff>171450</xdr:rowOff>
                  </from>
                  <to>
                    <xdr:col>5</xdr:col>
                    <xdr:colOff>628650</xdr:colOff>
                    <xdr:row>16</xdr:row>
                    <xdr:rowOff>28575</xdr:rowOff>
                  </to>
                </anchor>
              </controlPr>
            </control>
          </mc:Choice>
        </mc:AlternateContent>
        <mc:AlternateContent xmlns:mc="http://schemas.openxmlformats.org/markup-compatibility/2006">
          <mc:Choice Requires="x14">
            <control shapeId="7182" r:id="rId11" name="Check Box 14">
              <controlPr defaultSize="0" autoFill="0" autoLine="0" autoPict="0">
                <anchor moveWithCells="1">
                  <from>
                    <xdr:col>5</xdr:col>
                    <xdr:colOff>9525</xdr:colOff>
                    <xdr:row>16</xdr:row>
                    <xdr:rowOff>171450</xdr:rowOff>
                  </from>
                  <to>
                    <xdr:col>5</xdr:col>
                    <xdr:colOff>628650</xdr:colOff>
                    <xdr:row>18</xdr:row>
                    <xdr:rowOff>28575</xdr:rowOff>
                  </to>
                </anchor>
              </controlPr>
            </control>
          </mc:Choice>
        </mc:AlternateContent>
        <mc:AlternateContent xmlns:mc="http://schemas.openxmlformats.org/markup-compatibility/2006">
          <mc:Choice Requires="x14">
            <control shapeId="7183" r:id="rId12" name="Check Box 15">
              <controlPr defaultSize="0" autoFill="0" autoLine="0" autoPict="0">
                <anchor moveWithCells="1">
                  <from>
                    <xdr:col>5</xdr:col>
                    <xdr:colOff>9525</xdr:colOff>
                    <xdr:row>17</xdr:row>
                    <xdr:rowOff>171450</xdr:rowOff>
                  </from>
                  <to>
                    <xdr:col>5</xdr:col>
                    <xdr:colOff>628650</xdr:colOff>
                    <xdr:row>19</xdr:row>
                    <xdr:rowOff>28575</xdr:rowOff>
                  </to>
                </anchor>
              </controlPr>
            </control>
          </mc:Choice>
        </mc:AlternateContent>
        <mc:AlternateContent xmlns:mc="http://schemas.openxmlformats.org/markup-compatibility/2006">
          <mc:Choice Requires="x14">
            <control shapeId="7185" r:id="rId13" name="Check Box 17">
              <controlPr defaultSize="0" autoFill="0" autoLine="0" autoPict="0">
                <anchor moveWithCells="1">
                  <from>
                    <xdr:col>5</xdr:col>
                    <xdr:colOff>9525</xdr:colOff>
                    <xdr:row>20</xdr:row>
                    <xdr:rowOff>171450</xdr:rowOff>
                  </from>
                  <to>
                    <xdr:col>5</xdr:col>
                    <xdr:colOff>628650</xdr:colOff>
                    <xdr:row>22</xdr:row>
                    <xdr:rowOff>28575</xdr:rowOff>
                  </to>
                </anchor>
              </controlPr>
            </control>
          </mc:Choice>
        </mc:AlternateContent>
        <mc:AlternateContent xmlns:mc="http://schemas.openxmlformats.org/markup-compatibility/2006">
          <mc:Choice Requires="x14">
            <control shapeId="7187" r:id="rId14" name="Check Box 19">
              <controlPr defaultSize="0" autoFill="0" autoLine="0" autoPict="0">
                <anchor moveWithCells="1">
                  <from>
                    <xdr:col>5</xdr:col>
                    <xdr:colOff>9525</xdr:colOff>
                    <xdr:row>22</xdr:row>
                    <xdr:rowOff>171450</xdr:rowOff>
                  </from>
                  <to>
                    <xdr:col>5</xdr:col>
                    <xdr:colOff>628650</xdr:colOff>
                    <xdr:row>24</xdr:row>
                    <xdr:rowOff>28575</xdr:rowOff>
                  </to>
                </anchor>
              </controlPr>
            </control>
          </mc:Choice>
        </mc:AlternateContent>
        <mc:AlternateContent xmlns:mc="http://schemas.openxmlformats.org/markup-compatibility/2006">
          <mc:Choice Requires="x14">
            <control shapeId="7188" r:id="rId15" name="Check Box 20">
              <controlPr defaultSize="0" autoFill="0" autoLine="0" autoPict="0">
                <anchor moveWithCells="1">
                  <from>
                    <xdr:col>5</xdr:col>
                    <xdr:colOff>9525</xdr:colOff>
                    <xdr:row>23</xdr:row>
                    <xdr:rowOff>171450</xdr:rowOff>
                  </from>
                  <to>
                    <xdr:col>5</xdr:col>
                    <xdr:colOff>628650</xdr:colOff>
                    <xdr:row>25</xdr:row>
                    <xdr:rowOff>28575</xdr:rowOff>
                  </to>
                </anchor>
              </controlPr>
            </control>
          </mc:Choice>
        </mc:AlternateContent>
        <mc:AlternateContent xmlns:mc="http://schemas.openxmlformats.org/markup-compatibility/2006">
          <mc:Choice Requires="x14">
            <control shapeId="7190" r:id="rId16" name="Check Box 22">
              <controlPr defaultSize="0" autoFill="0" autoLine="0" autoPict="0">
                <anchor moveWithCells="1">
                  <from>
                    <xdr:col>5</xdr:col>
                    <xdr:colOff>9525</xdr:colOff>
                    <xdr:row>28</xdr:row>
                    <xdr:rowOff>171450</xdr:rowOff>
                  </from>
                  <to>
                    <xdr:col>5</xdr:col>
                    <xdr:colOff>628650</xdr:colOff>
                    <xdr:row>30</xdr:row>
                    <xdr:rowOff>28575</xdr:rowOff>
                  </to>
                </anchor>
              </controlPr>
            </control>
          </mc:Choice>
        </mc:AlternateContent>
        <mc:AlternateContent xmlns:mc="http://schemas.openxmlformats.org/markup-compatibility/2006">
          <mc:Choice Requires="x14">
            <control shapeId="7191" r:id="rId17" name="Check Box 23">
              <controlPr defaultSize="0" autoFill="0" autoLine="0" autoPict="0">
                <anchor moveWithCells="1">
                  <from>
                    <xdr:col>5</xdr:col>
                    <xdr:colOff>9525</xdr:colOff>
                    <xdr:row>29</xdr:row>
                    <xdr:rowOff>171450</xdr:rowOff>
                  </from>
                  <to>
                    <xdr:col>5</xdr:col>
                    <xdr:colOff>628650</xdr:colOff>
                    <xdr:row>31</xdr:row>
                    <xdr:rowOff>28575</xdr:rowOff>
                  </to>
                </anchor>
              </controlPr>
            </control>
          </mc:Choice>
        </mc:AlternateContent>
        <mc:AlternateContent xmlns:mc="http://schemas.openxmlformats.org/markup-compatibility/2006">
          <mc:Choice Requires="x14">
            <control shapeId="7196" r:id="rId18" name="Check Box 28">
              <controlPr defaultSize="0" autoFill="0" autoLine="0" autoPict="0">
                <anchor moveWithCells="1">
                  <from>
                    <xdr:col>5</xdr:col>
                    <xdr:colOff>9525</xdr:colOff>
                    <xdr:row>13</xdr:row>
                    <xdr:rowOff>171450</xdr:rowOff>
                  </from>
                  <to>
                    <xdr:col>5</xdr:col>
                    <xdr:colOff>628650</xdr:colOff>
                    <xdr:row>15</xdr:row>
                    <xdr:rowOff>28575</xdr:rowOff>
                  </to>
                </anchor>
              </controlPr>
            </control>
          </mc:Choice>
        </mc:AlternateContent>
        <mc:AlternateContent xmlns:mc="http://schemas.openxmlformats.org/markup-compatibility/2006">
          <mc:Choice Requires="x14">
            <control shapeId="7197" r:id="rId19" name="Check Box 29">
              <controlPr defaultSize="0" autoFill="0" autoLine="0" autoPict="0">
                <anchor moveWithCells="1">
                  <from>
                    <xdr:col>5</xdr:col>
                    <xdr:colOff>9525</xdr:colOff>
                    <xdr:row>19</xdr:row>
                    <xdr:rowOff>171450</xdr:rowOff>
                  </from>
                  <to>
                    <xdr:col>5</xdr:col>
                    <xdr:colOff>628650</xdr:colOff>
                    <xdr:row>21</xdr:row>
                    <xdr:rowOff>28575</xdr:rowOff>
                  </to>
                </anchor>
              </controlPr>
            </control>
          </mc:Choice>
        </mc:AlternateContent>
        <mc:AlternateContent xmlns:mc="http://schemas.openxmlformats.org/markup-compatibility/2006">
          <mc:Choice Requires="x14">
            <control shapeId="7201" r:id="rId20" name="Check Box 33">
              <controlPr defaultSize="0" autoFill="0" autoLine="0" autoPict="0">
                <anchor moveWithCells="1">
                  <from>
                    <xdr:col>5</xdr:col>
                    <xdr:colOff>9525</xdr:colOff>
                    <xdr:row>26</xdr:row>
                    <xdr:rowOff>171450</xdr:rowOff>
                  </from>
                  <to>
                    <xdr:col>5</xdr:col>
                    <xdr:colOff>628650</xdr:colOff>
                    <xdr:row>28</xdr:row>
                    <xdr:rowOff>28575</xdr:rowOff>
                  </to>
                </anchor>
              </controlPr>
            </control>
          </mc:Choice>
        </mc:AlternateContent>
        <mc:AlternateContent xmlns:mc="http://schemas.openxmlformats.org/markup-compatibility/2006">
          <mc:Choice Requires="x14">
            <control shapeId="7202" r:id="rId21" name="Check Box 34">
              <controlPr defaultSize="0" autoFill="0" autoLine="0" autoPict="0">
                <anchor moveWithCells="1">
                  <from>
                    <xdr:col>5</xdr:col>
                    <xdr:colOff>9525</xdr:colOff>
                    <xdr:row>25</xdr:row>
                    <xdr:rowOff>171450</xdr:rowOff>
                  </from>
                  <to>
                    <xdr:col>5</xdr:col>
                    <xdr:colOff>628650</xdr:colOff>
                    <xdr:row>27</xdr:row>
                    <xdr:rowOff>28575</xdr:rowOff>
                  </to>
                </anchor>
              </controlPr>
            </control>
          </mc:Choice>
        </mc:AlternateContent>
        <mc:AlternateContent xmlns:mc="http://schemas.openxmlformats.org/markup-compatibility/2006">
          <mc:Choice Requires="x14">
            <control shapeId="7239" r:id="rId22" name="Check Box 71">
              <controlPr defaultSize="0" autoFill="0" autoLine="0" autoPict="0">
                <anchor moveWithCells="1">
                  <from>
                    <xdr:col>5</xdr:col>
                    <xdr:colOff>9525</xdr:colOff>
                    <xdr:row>33</xdr:row>
                    <xdr:rowOff>190500</xdr:rowOff>
                  </from>
                  <to>
                    <xdr:col>5</xdr:col>
                    <xdr:colOff>628650</xdr:colOff>
                    <xdr:row>35</xdr:row>
                    <xdr:rowOff>38100</xdr:rowOff>
                  </to>
                </anchor>
              </controlPr>
            </control>
          </mc:Choice>
        </mc:AlternateContent>
        <mc:AlternateContent xmlns:mc="http://schemas.openxmlformats.org/markup-compatibility/2006">
          <mc:Choice Requires="x14">
            <control shapeId="7240" r:id="rId23" name="Check Box 72">
              <controlPr defaultSize="0" autoFill="0" autoLine="0" autoPict="0">
                <anchor moveWithCells="1">
                  <from>
                    <xdr:col>5</xdr:col>
                    <xdr:colOff>9525</xdr:colOff>
                    <xdr:row>34</xdr:row>
                    <xdr:rowOff>171450</xdr:rowOff>
                  </from>
                  <to>
                    <xdr:col>5</xdr:col>
                    <xdr:colOff>628650</xdr:colOff>
                    <xdr:row>36</xdr:row>
                    <xdr:rowOff>28575</xdr:rowOff>
                  </to>
                </anchor>
              </controlPr>
            </control>
          </mc:Choice>
        </mc:AlternateContent>
        <mc:AlternateContent xmlns:mc="http://schemas.openxmlformats.org/markup-compatibility/2006">
          <mc:Choice Requires="x14">
            <control shapeId="7241" r:id="rId24" name="Check Box 73">
              <controlPr defaultSize="0" autoFill="0" autoLine="0" autoPict="0">
                <anchor moveWithCells="1">
                  <from>
                    <xdr:col>5</xdr:col>
                    <xdr:colOff>9525</xdr:colOff>
                    <xdr:row>36</xdr:row>
                    <xdr:rowOff>171450</xdr:rowOff>
                  </from>
                  <to>
                    <xdr:col>5</xdr:col>
                    <xdr:colOff>628650</xdr:colOff>
                    <xdr:row>38</xdr:row>
                    <xdr:rowOff>28575</xdr:rowOff>
                  </to>
                </anchor>
              </controlPr>
            </control>
          </mc:Choice>
        </mc:AlternateContent>
        <mc:AlternateContent xmlns:mc="http://schemas.openxmlformats.org/markup-compatibility/2006">
          <mc:Choice Requires="x14">
            <control shapeId="7242" r:id="rId25" name="Check Box 74">
              <controlPr defaultSize="0" autoFill="0" autoLine="0" autoPict="0">
                <anchor moveWithCells="1">
                  <from>
                    <xdr:col>5</xdr:col>
                    <xdr:colOff>9525</xdr:colOff>
                    <xdr:row>37</xdr:row>
                    <xdr:rowOff>171450</xdr:rowOff>
                  </from>
                  <to>
                    <xdr:col>5</xdr:col>
                    <xdr:colOff>628650</xdr:colOff>
                    <xdr:row>39</xdr:row>
                    <xdr:rowOff>28575</xdr:rowOff>
                  </to>
                </anchor>
              </controlPr>
            </control>
          </mc:Choice>
        </mc:AlternateContent>
        <mc:AlternateContent xmlns:mc="http://schemas.openxmlformats.org/markup-compatibility/2006">
          <mc:Choice Requires="x14">
            <control shapeId="7243" r:id="rId26" name="Check Box 75">
              <controlPr defaultSize="0" autoFill="0" autoLine="0" autoPict="0">
                <anchor moveWithCells="1">
                  <from>
                    <xdr:col>5</xdr:col>
                    <xdr:colOff>9525</xdr:colOff>
                    <xdr:row>39</xdr:row>
                    <xdr:rowOff>171450</xdr:rowOff>
                  </from>
                  <to>
                    <xdr:col>5</xdr:col>
                    <xdr:colOff>628650</xdr:colOff>
                    <xdr:row>41</xdr:row>
                    <xdr:rowOff>28575</xdr:rowOff>
                  </to>
                </anchor>
              </controlPr>
            </control>
          </mc:Choice>
        </mc:AlternateContent>
        <mc:AlternateContent xmlns:mc="http://schemas.openxmlformats.org/markup-compatibility/2006">
          <mc:Choice Requires="x14">
            <control shapeId="7244" r:id="rId27" name="Check Box 76">
              <controlPr defaultSize="0" autoFill="0" autoLine="0" autoPict="0">
                <anchor moveWithCells="1">
                  <from>
                    <xdr:col>5</xdr:col>
                    <xdr:colOff>9525</xdr:colOff>
                    <xdr:row>40</xdr:row>
                    <xdr:rowOff>171450</xdr:rowOff>
                  </from>
                  <to>
                    <xdr:col>5</xdr:col>
                    <xdr:colOff>628650</xdr:colOff>
                    <xdr:row>42</xdr:row>
                    <xdr:rowOff>28575</xdr:rowOff>
                  </to>
                </anchor>
              </controlPr>
            </control>
          </mc:Choice>
        </mc:AlternateContent>
        <mc:AlternateContent xmlns:mc="http://schemas.openxmlformats.org/markup-compatibility/2006">
          <mc:Choice Requires="x14">
            <control shapeId="7245" r:id="rId28" name="Check Box 77">
              <controlPr defaultSize="0" autoFill="0" autoLine="0" autoPict="0">
                <anchor moveWithCells="1">
                  <from>
                    <xdr:col>5</xdr:col>
                    <xdr:colOff>9525</xdr:colOff>
                    <xdr:row>43</xdr:row>
                    <xdr:rowOff>171450</xdr:rowOff>
                  </from>
                  <to>
                    <xdr:col>5</xdr:col>
                    <xdr:colOff>628650</xdr:colOff>
                    <xdr:row>45</xdr:row>
                    <xdr:rowOff>28575</xdr:rowOff>
                  </to>
                </anchor>
              </controlPr>
            </control>
          </mc:Choice>
        </mc:AlternateContent>
        <mc:AlternateContent xmlns:mc="http://schemas.openxmlformats.org/markup-compatibility/2006">
          <mc:Choice Requires="x14">
            <control shapeId="7246" r:id="rId29" name="Check Box 78">
              <controlPr defaultSize="0" autoFill="0" autoLine="0" autoPict="0">
                <anchor moveWithCells="1">
                  <from>
                    <xdr:col>5</xdr:col>
                    <xdr:colOff>9525</xdr:colOff>
                    <xdr:row>45</xdr:row>
                    <xdr:rowOff>171450</xdr:rowOff>
                  </from>
                  <to>
                    <xdr:col>5</xdr:col>
                    <xdr:colOff>628650</xdr:colOff>
                    <xdr:row>47</xdr:row>
                    <xdr:rowOff>28575</xdr:rowOff>
                  </to>
                </anchor>
              </controlPr>
            </control>
          </mc:Choice>
        </mc:AlternateContent>
        <mc:AlternateContent xmlns:mc="http://schemas.openxmlformats.org/markup-compatibility/2006">
          <mc:Choice Requires="x14">
            <control shapeId="7247" r:id="rId30" name="Check Box 79">
              <controlPr defaultSize="0" autoFill="0" autoLine="0" autoPict="0">
                <anchor moveWithCells="1">
                  <from>
                    <xdr:col>5</xdr:col>
                    <xdr:colOff>9525</xdr:colOff>
                    <xdr:row>46</xdr:row>
                    <xdr:rowOff>171450</xdr:rowOff>
                  </from>
                  <to>
                    <xdr:col>5</xdr:col>
                    <xdr:colOff>628650</xdr:colOff>
                    <xdr:row>48</xdr:row>
                    <xdr:rowOff>28575</xdr:rowOff>
                  </to>
                </anchor>
              </controlPr>
            </control>
          </mc:Choice>
        </mc:AlternateContent>
        <mc:AlternateContent xmlns:mc="http://schemas.openxmlformats.org/markup-compatibility/2006">
          <mc:Choice Requires="x14">
            <control shapeId="7248" r:id="rId31" name="Check Box 80">
              <controlPr defaultSize="0" autoFill="0" autoLine="0" autoPict="0">
                <anchor moveWithCells="1">
                  <from>
                    <xdr:col>5</xdr:col>
                    <xdr:colOff>9525</xdr:colOff>
                    <xdr:row>49</xdr:row>
                    <xdr:rowOff>171450</xdr:rowOff>
                  </from>
                  <to>
                    <xdr:col>5</xdr:col>
                    <xdr:colOff>628650</xdr:colOff>
                    <xdr:row>51</xdr:row>
                    <xdr:rowOff>28575</xdr:rowOff>
                  </to>
                </anchor>
              </controlPr>
            </control>
          </mc:Choice>
        </mc:AlternateContent>
        <mc:AlternateContent xmlns:mc="http://schemas.openxmlformats.org/markup-compatibility/2006">
          <mc:Choice Requires="x14">
            <control shapeId="7249" r:id="rId32" name="Check Box 81">
              <controlPr defaultSize="0" autoFill="0" autoLine="0" autoPict="0">
                <anchor moveWithCells="1">
                  <from>
                    <xdr:col>5</xdr:col>
                    <xdr:colOff>9525</xdr:colOff>
                    <xdr:row>51</xdr:row>
                    <xdr:rowOff>171450</xdr:rowOff>
                  </from>
                  <to>
                    <xdr:col>5</xdr:col>
                    <xdr:colOff>628650</xdr:colOff>
                    <xdr:row>53</xdr:row>
                    <xdr:rowOff>28575</xdr:rowOff>
                  </to>
                </anchor>
              </controlPr>
            </control>
          </mc:Choice>
        </mc:AlternateContent>
        <mc:AlternateContent xmlns:mc="http://schemas.openxmlformats.org/markup-compatibility/2006">
          <mc:Choice Requires="x14">
            <control shapeId="7250" r:id="rId33" name="Check Box 82">
              <controlPr defaultSize="0" autoFill="0" autoLine="0" autoPict="0">
                <anchor moveWithCells="1">
                  <from>
                    <xdr:col>5</xdr:col>
                    <xdr:colOff>9525</xdr:colOff>
                    <xdr:row>52</xdr:row>
                    <xdr:rowOff>171450</xdr:rowOff>
                  </from>
                  <to>
                    <xdr:col>5</xdr:col>
                    <xdr:colOff>628650</xdr:colOff>
                    <xdr:row>54</xdr:row>
                    <xdr:rowOff>28575</xdr:rowOff>
                  </to>
                </anchor>
              </controlPr>
            </control>
          </mc:Choice>
        </mc:AlternateContent>
        <mc:AlternateContent xmlns:mc="http://schemas.openxmlformats.org/markup-compatibility/2006">
          <mc:Choice Requires="x14">
            <control shapeId="7253" r:id="rId34" name="Check Box 85">
              <controlPr defaultSize="0" autoFill="0" autoLine="0" autoPict="0">
                <anchor moveWithCells="1">
                  <from>
                    <xdr:col>5</xdr:col>
                    <xdr:colOff>9525</xdr:colOff>
                    <xdr:row>42</xdr:row>
                    <xdr:rowOff>171450</xdr:rowOff>
                  </from>
                  <to>
                    <xdr:col>5</xdr:col>
                    <xdr:colOff>628650</xdr:colOff>
                    <xdr:row>44</xdr:row>
                    <xdr:rowOff>28575</xdr:rowOff>
                  </to>
                </anchor>
              </controlPr>
            </control>
          </mc:Choice>
        </mc:AlternateContent>
        <mc:AlternateContent xmlns:mc="http://schemas.openxmlformats.org/markup-compatibility/2006">
          <mc:Choice Requires="x14">
            <control shapeId="7254" r:id="rId35" name="Check Box 86">
              <controlPr defaultSize="0" autoFill="0" autoLine="0" autoPict="0">
                <anchor moveWithCells="1">
                  <from>
                    <xdr:col>5</xdr:col>
                    <xdr:colOff>9525</xdr:colOff>
                    <xdr:row>48</xdr:row>
                    <xdr:rowOff>171450</xdr:rowOff>
                  </from>
                  <to>
                    <xdr:col>5</xdr:col>
                    <xdr:colOff>628650</xdr:colOff>
                    <xdr:row>50</xdr:row>
                    <xdr:rowOff>28575</xdr:rowOff>
                  </to>
                </anchor>
              </controlPr>
            </control>
          </mc:Choice>
        </mc:AlternateContent>
        <mc:AlternateContent xmlns:mc="http://schemas.openxmlformats.org/markup-compatibility/2006">
          <mc:Choice Requires="x14">
            <control shapeId="7255" r:id="rId36" name="Check Box 87">
              <controlPr defaultSize="0" autoFill="0" autoLine="0" autoPict="0">
                <anchor moveWithCells="1">
                  <from>
                    <xdr:col>5</xdr:col>
                    <xdr:colOff>9525</xdr:colOff>
                    <xdr:row>55</xdr:row>
                    <xdr:rowOff>171450</xdr:rowOff>
                  </from>
                  <to>
                    <xdr:col>5</xdr:col>
                    <xdr:colOff>628650</xdr:colOff>
                    <xdr:row>57</xdr:row>
                    <xdr:rowOff>28575</xdr:rowOff>
                  </to>
                </anchor>
              </controlPr>
            </control>
          </mc:Choice>
        </mc:AlternateContent>
        <mc:AlternateContent xmlns:mc="http://schemas.openxmlformats.org/markup-compatibility/2006">
          <mc:Choice Requires="x14">
            <control shapeId="7256" r:id="rId37" name="Check Box 88">
              <controlPr defaultSize="0" autoFill="0" autoLine="0" autoPict="0">
                <anchor moveWithCells="1">
                  <from>
                    <xdr:col>5</xdr:col>
                    <xdr:colOff>9525</xdr:colOff>
                    <xdr:row>54</xdr:row>
                    <xdr:rowOff>171450</xdr:rowOff>
                  </from>
                  <to>
                    <xdr:col>5</xdr:col>
                    <xdr:colOff>628650</xdr:colOff>
                    <xdr:row>56</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8"/>
  <sheetViews>
    <sheetView topLeftCell="A31" workbookViewId="0">
      <selection activeCell="M47" sqref="M47"/>
    </sheetView>
  </sheetViews>
  <sheetFormatPr defaultRowHeight="15" x14ac:dyDescent="0.25"/>
  <cols>
    <col min="5" max="5" width="17.5703125" customWidth="1"/>
  </cols>
  <sheetData>
    <row r="2" spans="2:14" x14ac:dyDescent="0.25">
      <c r="B2" s="558" t="s">
        <v>232</v>
      </c>
      <c r="C2" s="558"/>
      <c r="D2" s="558"/>
      <c r="E2" s="558"/>
      <c r="F2" s="558"/>
      <c r="G2" s="558"/>
    </row>
    <row r="3" spans="2:14" x14ac:dyDescent="0.25">
      <c r="B3" s="551" t="s">
        <v>235</v>
      </c>
      <c r="C3" s="551"/>
      <c r="D3" s="551"/>
      <c r="E3" s="551"/>
      <c r="F3" s="551"/>
      <c r="G3" s="551"/>
    </row>
    <row r="4" spans="2:14" ht="15.75" thickBot="1" x14ac:dyDescent="0.3">
      <c r="B4" s="540" t="s">
        <v>228</v>
      </c>
      <c r="C4" s="540"/>
      <c r="D4" s="540"/>
      <c r="E4" s="540"/>
      <c r="F4" s="540"/>
      <c r="G4" s="540"/>
    </row>
    <row r="5" spans="2:14" ht="15.75" thickBot="1" x14ac:dyDescent="0.3">
      <c r="B5" s="553" t="s">
        <v>229</v>
      </c>
      <c r="C5" s="554"/>
      <c r="D5" s="554"/>
      <c r="E5" s="555"/>
      <c r="F5" s="556" t="s">
        <v>230</v>
      </c>
      <c r="G5" s="557"/>
      <c r="I5" s="553" t="s">
        <v>231</v>
      </c>
      <c r="J5" s="554"/>
      <c r="K5" s="554"/>
      <c r="L5" s="555"/>
      <c r="M5" s="556" t="s">
        <v>230</v>
      </c>
      <c r="N5" s="557"/>
    </row>
    <row r="6" spans="2:14" x14ac:dyDescent="0.25">
      <c r="B6" s="194" t="s">
        <v>236</v>
      </c>
      <c r="C6" s="192"/>
      <c r="D6" s="192"/>
      <c r="E6" s="192"/>
      <c r="F6" s="208">
        <v>80</v>
      </c>
      <c r="G6" s="201" t="s">
        <v>2</v>
      </c>
      <c r="I6" s="194" t="s">
        <v>258</v>
      </c>
      <c r="J6" s="192"/>
      <c r="K6" s="192"/>
      <c r="L6" s="192"/>
      <c r="M6" s="124">
        <v>80</v>
      </c>
      <c r="N6" s="201" t="s">
        <v>2</v>
      </c>
    </row>
    <row r="7" spans="2:14" x14ac:dyDescent="0.25">
      <c r="B7" s="194" t="s">
        <v>237</v>
      </c>
      <c r="C7" s="192"/>
      <c r="D7" s="192"/>
      <c r="E7" s="192"/>
      <c r="F7" s="208">
        <v>50</v>
      </c>
      <c r="G7" s="201" t="s">
        <v>2</v>
      </c>
      <c r="I7" s="194" t="s">
        <v>259</v>
      </c>
      <c r="J7" s="192"/>
      <c r="K7" s="192"/>
      <c r="L7" s="192"/>
      <c r="M7" s="124">
        <v>50</v>
      </c>
      <c r="N7" s="201" t="s">
        <v>2</v>
      </c>
    </row>
    <row r="8" spans="2:14" x14ac:dyDescent="0.25">
      <c r="B8" s="194" t="s">
        <v>238</v>
      </c>
      <c r="C8" s="192"/>
      <c r="D8" s="192"/>
      <c r="E8" s="192"/>
      <c r="F8" s="208">
        <v>40</v>
      </c>
      <c r="G8" s="201" t="s">
        <v>2</v>
      </c>
      <c r="I8" s="194" t="s">
        <v>260</v>
      </c>
      <c r="J8" s="192"/>
      <c r="K8" s="192"/>
      <c r="L8" s="192"/>
      <c r="M8" s="124">
        <v>30</v>
      </c>
      <c r="N8" s="201" t="s">
        <v>2</v>
      </c>
    </row>
    <row r="9" spans="2:14" x14ac:dyDescent="0.25">
      <c r="B9" s="194" t="s">
        <v>239</v>
      </c>
      <c r="C9" s="192"/>
      <c r="D9" s="192"/>
      <c r="E9" s="192"/>
      <c r="F9" s="208">
        <v>30</v>
      </c>
      <c r="G9" s="201" t="s">
        <v>2</v>
      </c>
      <c r="I9" s="194" t="s">
        <v>261</v>
      </c>
      <c r="J9" s="192"/>
      <c r="K9" s="192"/>
      <c r="L9" s="192"/>
      <c r="M9" s="124">
        <v>25</v>
      </c>
      <c r="N9" s="201" t="s">
        <v>2</v>
      </c>
    </row>
    <row r="10" spans="2:14" x14ac:dyDescent="0.25">
      <c r="B10" s="194" t="s">
        <v>240</v>
      </c>
      <c r="C10" s="192"/>
      <c r="D10" s="192"/>
      <c r="E10" s="192"/>
      <c r="F10" s="208">
        <v>10</v>
      </c>
      <c r="G10" s="201" t="s">
        <v>2</v>
      </c>
      <c r="I10" s="194" t="s">
        <v>262</v>
      </c>
      <c r="J10" s="192"/>
      <c r="K10" s="192"/>
      <c r="L10" s="192"/>
      <c r="M10" s="124">
        <v>20</v>
      </c>
      <c r="N10" s="201" t="s">
        <v>2</v>
      </c>
    </row>
    <row r="11" spans="2:14" x14ac:dyDescent="0.25">
      <c r="B11" s="209" t="s">
        <v>242</v>
      </c>
      <c r="C11" s="210"/>
      <c r="D11" s="210"/>
      <c r="E11" s="210"/>
      <c r="F11" s="211">
        <v>50</v>
      </c>
      <c r="G11" s="212" t="s">
        <v>2</v>
      </c>
      <c r="I11" s="194" t="s">
        <v>263</v>
      </c>
      <c r="J11" s="192"/>
      <c r="K11" s="192"/>
      <c r="L11" s="192"/>
      <c r="M11" s="124">
        <v>15</v>
      </c>
      <c r="N11" s="201" t="s">
        <v>2</v>
      </c>
    </row>
    <row r="12" spans="2:14" ht="15.75" thickBot="1" x14ac:dyDescent="0.3">
      <c r="B12" s="209" t="s">
        <v>243</v>
      </c>
      <c r="C12" s="210"/>
      <c r="D12" s="210"/>
      <c r="E12" s="210"/>
      <c r="F12" s="211">
        <v>40</v>
      </c>
      <c r="G12" s="212" t="s">
        <v>2</v>
      </c>
      <c r="I12" s="213" t="s">
        <v>257</v>
      </c>
      <c r="J12" s="214"/>
      <c r="K12" s="214"/>
      <c r="L12" s="214"/>
      <c r="M12" s="198">
        <v>10</v>
      </c>
      <c r="N12" s="202" t="s">
        <v>2</v>
      </c>
    </row>
    <row r="13" spans="2:14" ht="15.75" thickBot="1" x14ac:dyDescent="0.3">
      <c r="B13" s="209" t="s">
        <v>244</v>
      </c>
      <c r="C13" s="210"/>
      <c r="D13" s="210"/>
      <c r="E13" s="210"/>
      <c r="F13" s="211">
        <v>30</v>
      </c>
      <c r="G13" s="212" t="s">
        <v>2</v>
      </c>
      <c r="I13" s="192"/>
      <c r="J13" s="192"/>
      <c r="K13" s="192"/>
      <c r="L13" s="192"/>
      <c r="M13" s="193"/>
      <c r="N13" s="191"/>
    </row>
    <row r="14" spans="2:14" ht="15.75" thickBot="1" x14ac:dyDescent="0.3">
      <c r="B14" s="209" t="s">
        <v>245</v>
      </c>
      <c r="C14" s="210"/>
      <c r="D14" s="210"/>
      <c r="E14" s="210"/>
      <c r="F14" s="211">
        <v>20</v>
      </c>
      <c r="G14" s="212" t="s">
        <v>2</v>
      </c>
      <c r="I14" s="553" t="s">
        <v>264</v>
      </c>
      <c r="J14" s="554"/>
      <c r="K14" s="554"/>
      <c r="L14" s="554"/>
      <c r="M14" s="556" t="s">
        <v>230</v>
      </c>
      <c r="N14" s="557"/>
    </row>
    <row r="15" spans="2:14" ht="15.75" thickBot="1" x14ac:dyDescent="0.3">
      <c r="B15" s="209" t="s">
        <v>241</v>
      </c>
      <c r="C15" s="210"/>
      <c r="D15" s="210"/>
      <c r="E15" s="210"/>
      <c r="F15" s="211">
        <v>10</v>
      </c>
      <c r="G15" s="212" t="s">
        <v>2</v>
      </c>
      <c r="I15" s="194" t="s">
        <v>265</v>
      </c>
      <c r="J15" s="192"/>
      <c r="K15" s="192"/>
      <c r="L15" s="192"/>
      <c r="M15" s="124">
        <v>80</v>
      </c>
      <c r="N15" s="201" t="s">
        <v>2</v>
      </c>
    </row>
    <row r="16" spans="2:14" ht="15.75" thickBot="1" x14ac:dyDescent="0.3">
      <c r="B16" s="553" t="s">
        <v>246</v>
      </c>
      <c r="C16" s="554"/>
      <c r="D16" s="554"/>
      <c r="E16" s="555"/>
      <c r="F16" s="556" t="s">
        <v>230</v>
      </c>
      <c r="G16" s="557"/>
      <c r="I16" s="194" t="s">
        <v>266</v>
      </c>
      <c r="J16" s="192"/>
      <c r="K16" s="192"/>
      <c r="L16" s="192"/>
      <c r="M16" s="124">
        <v>65</v>
      </c>
      <c r="N16" s="201" t="s">
        <v>2</v>
      </c>
    </row>
    <row r="17" spans="2:14" x14ac:dyDescent="0.25">
      <c r="B17" s="194" t="s">
        <v>247</v>
      </c>
      <c r="C17" s="192"/>
      <c r="D17" s="192"/>
      <c r="E17" s="192"/>
      <c r="F17" s="124">
        <v>80</v>
      </c>
      <c r="G17" s="201" t="s">
        <v>2</v>
      </c>
      <c r="I17" s="194" t="s">
        <v>267</v>
      </c>
      <c r="J17" s="192"/>
      <c r="K17" s="192"/>
      <c r="L17" s="192"/>
      <c r="M17" s="124">
        <v>60</v>
      </c>
      <c r="N17" s="201" t="s">
        <v>2</v>
      </c>
    </row>
    <row r="18" spans="2:14" x14ac:dyDescent="0.25">
      <c r="B18" s="194" t="s">
        <v>248</v>
      </c>
      <c r="C18" s="192"/>
      <c r="D18" s="192"/>
      <c r="E18" s="192"/>
      <c r="F18" s="124">
        <v>65</v>
      </c>
      <c r="G18" s="201" t="s">
        <v>2</v>
      </c>
      <c r="I18" s="194" t="s">
        <v>268</v>
      </c>
      <c r="J18" s="192"/>
      <c r="K18" s="192"/>
      <c r="L18" s="192"/>
      <c r="M18" s="124">
        <v>50</v>
      </c>
      <c r="N18" s="201" t="s">
        <v>2</v>
      </c>
    </row>
    <row r="19" spans="2:14" x14ac:dyDescent="0.25">
      <c r="B19" s="194" t="s">
        <v>249</v>
      </c>
      <c r="C19" s="192"/>
      <c r="D19" s="192"/>
      <c r="E19" s="192"/>
      <c r="F19" s="124">
        <v>60</v>
      </c>
      <c r="G19" s="201" t="s">
        <v>2</v>
      </c>
      <c r="I19" s="194" t="s">
        <v>269</v>
      </c>
      <c r="J19" s="192"/>
      <c r="K19" s="192"/>
      <c r="L19" s="192"/>
      <c r="M19" s="124">
        <v>25</v>
      </c>
      <c r="N19" s="201" t="s">
        <v>2</v>
      </c>
    </row>
    <row r="20" spans="2:14" x14ac:dyDescent="0.25">
      <c r="B20" s="194" t="s">
        <v>250</v>
      </c>
      <c r="C20" s="192"/>
      <c r="D20" s="192"/>
      <c r="E20" s="192"/>
      <c r="F20" s="124">
        <v>50</v>
      </c>
      <c r="G20" s="201" t="s">
        <v>2</v>
      </c>
      <c r="I20" s="194" t="s">
        <v>270</v>
      </c>
      <c r="J20" s="192"/>
      <c r="K20" s="192"/>
      <c r="L20" s="192"/>
      <c r="M20" s="124">
        <v>10</v>
      </c>
      <c r="N20" s="201" t="s">
        <v>2</v>
      </c>
    </row>
    <row r="21" spans="2:14" x14ac:dyDescent="0.25">
      <c r="B21" s="194" t="s">
        <v>251</v>
      </c>
      <c r="C21" s="192"/>
      <c r="D21" s="192"/>
      <c r="E21" s="192"/>
      <c r="F21" s="124">
        <v>45</v>
      </c>
      <c r="G21" s="201" t="s">
        <v>2</v>
      </c>
      <c r="I21" s="194" t="s">
        <v>271</v>
      </c>
      <c r="J21" s="192"/>
      <c r="K21" s="192"/>
      <c r="L21" s="192"/>
      <c r="M21" s="124">
        <v>50</v>
      </c>
      <c r="N21" s="201" t="s">
        <v>2</v>
      </c>
    </row>
    <row r="22" spans="2:14" x14ac:dyDescent="0.25">
      <c r="B22" s="194" t="s">
        <v>252</v>
      </c>
      <c r="C22" s="192"/>
      <c r="D22" s="192"/>
      <c r="E22" s="192"/>
      <c r="F22" s="124">
        <v>40</v>
      </c>
      <c r="G22" s="201" t="s">
        <v>2</v>
      </c>
      <c r="I22" s="195" t="s">
        <v>272</v>
      </c>
      <c r="J22" s="37"/>
      <c r="K22" s="37"/>
      <c r="L22" s="37"/>
      <c r="M22" s="215">
        <v>30</v>
      </c>
      <c r="N22" s="201" t="s">
        <v>2</v>
      </c>
    </row>
    <row r="23" spans="2:14" ht="15.75" thickBot="1" x14ac:dyDescent="0.3">
      <c r="B23" s="194" t="s">
        <v>253</v>
      </c>
      <c r="C23" s="192"/>
      <c r="D23" s="192"/>
      <c r="E23" s="192"/>
      <c r="F23" s="124">
        <v>35</v>
      </c>
      <c r="G23" s="201" t="s">
        <v>2</v>
      </c>
      <c r="I23" s="196" t="s">
        <v>273</v>
      </c>
      <c r="J23" s="197"/>
      <c r="K23" s="197"/>
      <c r="L23" s="197"/>
      <c r="M23" s="216">
        <v>10</v>
      </c>
      <c r="N23" s="202" t="s">
        <v>2</v>
      </c>
    </row>
    <row r="24" spans="2:14" ht="15.75" thickBot="1" x14ac:dyDescent="0.3">
      <c r="B24" s="194" t="s">
        <v>254</v>
      </c>
      <c r="C24" s="192"/>
      <c r="D24" s="192"/>
      <c r="E24" s="192"/>
      <c r="F24" s="124">
        <v>30</v>
      </c>
      <c r="G24" s="201" t="s">
        <v>2</v>
      </c>
    </row>
    <row r="25" spans="2:14" ht="15.75" thickBot="1" x14ac:dyDescent="0.3">
      <c r="B25" s="194" t="s">
        <v>255</v>
      </c>
      <c r="C25" s="192"/>
      <c r="D25" s="192"/>
      <c r="E25" s="192"/>
      <c r="F25" s="124">
        <v>25</v>
      </c>
      <c r="G25" s="201" t="s">
        <v>2</v>
      </c>
      <c r="I25" s="553" t="s">
        <v>274</v>
      </c>
      <c r="J25" s="554"/>
      <c r="K25" s="554"/>
      <c r="L25" s="554"/>
      <c r="M25" s="556" t="s">
        <v>230</v>
      </c>
      <c r="N25" s="557"/>
    </row>
    <row r="26" spans="2:14" x14ac:dyDescent="0.25">
      <c r="B26" s="194" t="s">
        <v>256</v>
      </c>
      <c r="C26" s="192"/>
      <c r="D26" s="192"/>
      <c r="E26" s="192"/>
      <c r="F26" s="124">
        <v>20</v>
      </c>
      <c r="G26" s="201" t="s">
        <v>2</v>
      </c>
      <c r="I26" s="194" t="s">
        <v>275</v>
      </c>
      <c r="J26" s="192"/>
      <c r="K26" s="192"/>
      <c r="L26" s="192"/>
      <c r="M26" s="124">
        <v>80</v>
      </c>
      <c r="N26" s="201" t="s">
        <v>2</v>
      </c>
    </row>
    <row r="27" spans="2:14" x14ac:dyDescent="0.25">
      <c r="B27" s="194" t="s">
        <v>257</v>
      </c>
      <c r="C27" s="192"/>
      <c r="D27" s="192"/>
      <c r="E27" s="192"/>
      <c r="F27" s="124">
        <v>10</v>
      </c>
      <c r="G27" s="201" t="s">
        <v>2</v>
      </c>
      <c r="I27" s="194" t="s">
        <v>276</v>
      </c>
      <c r="J27" s="192"/>
      <c r="K27" s="192"/>
      <c r="L27" s="192"/>
      <c r="M27" s="124">
        <v>65</v>
      </c>
      <c r="N27" s="201" t="s">
        <v>2</v>
      </c>
    </row>
    <row r="28" spans="2:14" x14ac:dyDescent="0.25">
      <c r="I28" s="194" t="s">
        <v>277</v>
      </c>
      <c r="J28" s="192"/>
      <c r="K28" s="192"/>
      <c r="L28" s="192"/>
      <c r="M28" s="124">
        <v>60</v>
      </c>
      <c r="N28" s="201" t="s">
        <v>2</v>
      </c>
    </row>
    <row r="29" spans="2:14" x14ac:dyDescent="0.25">
      <c r="B29" s="219" t="s">
        <v>291</v>
      </c>
      <c r="C29" s="217"/>
      <c r="I29" s="194" t="s">
        <v>278</v>
      </c>
      <c r="J29" s="192"/>
      <c r="K29" s="192"/>
      <c r="L29" s="192"/>
      <c r="M29" s="124">
        <v>50</v>
      </c>
      <c r="N29" s="201" t="s">
        <v>2</v>
      </c>
    </row>
    <row r="30" spans="2:14" x14ac:dyDescent="0.25">
      <c r="B30" s="220" t="s">
        <v>292</v>
      </c>
      <c r="C30" s="218"/>
      <c r="D30" s="218"/>
      <c r="E30" s="218"/>
      <c r="I30" s="194" t="s">
        <v>279</v>
      </c>
      <c r="J30" s="192"/>
      <c r="K30" s="192"/>
      <c r="L30" s="192"/>
      <c r="M30" s="124">
        <v>25</v>
      </c>
      <c r="N30" s="201" t="s">
        <v>2</v>
      </c>
    </row>
    <row r="31" spans="2:14" x14ac:dyDescent="0.25">
      <c r="B31" s="220" t="s">
        <v>293</v>
      </c>
      <c r="C31" s="218"/>
      <c r="D31" s="218"/>
      <c r="E31" s="218"/>
      <c r="I31" s="194" t="s">
        <v>280</v>
      </c>
      <c r="J31" s="192"/>
      <c r="K31" s="192"/>
      <c r="L31" s="192"/>
      <c r="M31" s="124">
        <v>10</v>
      </c>
      <c r="N31" s="201" t="s">
        <v>2</v>
      </c>
    </row>
    <row r="32" spans="2:14" x14ac:dyDescent="0.25">
      <c r="I32" s="194" t="s">
        <v>281</v>
      </c>
      <c r="J32" s="192"/>
      <c r="K32" s="192"/>
      <c r="L32" s="192"/>
      <c r="M32" s="124">
        <v>10</v>
      </c>
      <c r="N32" s="201" t="s">
        <v>2</v>
      </c>
    </row>
    <row r="33" spans="2:14" x14ac:dyDescent="0.25">
      <c r="I33" s="195" t="s">
        <v>282</v>
      </c>
      <c r="J33" s="37"/>
      <c r="K33" s="37"/>
      <c r="L33" s="37"/>
      <c r="M33" s="215"/>
      <c r="N33" s="201"/>
    </row>
    <row r="34" spans="2:14" x14ac:dyDescent="0.25">
      <c r="I34" s="195" t="s">
        <v>283</v>
      </c>
      <c r="J34" s="37"/>
      <c r="K34" s="37"/>
      <c r="L34" s="37"/>
      <c r="M34" s="215">
        <v>25</v>
      </c>
      <c r="N34" s="201" t="s">
        <v>2</v>
      </c>
    </row>
    <row r="35" spans="2:14" x14ac:dyDescent="0.25">
      <c r="I35" s="195" t="s">
        <v>284</v>
      </c>
      <c r="J35" s="37"/>
      <c r="K35" s="37"/>
      <c r="L35" s="37"/>
      <c r="M35" s="215">
        <v>20</v>
      </c>
      <c r="N35" s="201" t="s">
        <v>2</v>
      </c>
    </row>
    <row r="36" spans="2:14" x14ac:dyDescent="0.25">
      <c r="I36" s="195" t="s">
        <v>285</v>
      </c>
      <c r="J36" s="37"/>
      <c r="K36" s="37"/>
      <c r="L36" s="37"/>
      <c r="M36" s="215">
        <v>15</v>
      </c>
      <c r="N36" s="201" t="s">
        <v>2</v>
      </c>
    </row>
    <row r="37" spans="2:14" x14ac:dyDescent="0.25">
      <c r="I37" s="195" t="s">
        <v>286</v>
      </c>
      <c r="J37" s="37"/>
      <c r="K37" s="37"/>
      <c r="L37" s="37"/>
      <c r="M37" s="215">
        <v>15</v>
      </c>
      <c r="N37" s="201" t="s">
        <v>2</v>
      </c>
    </row>
    <row r="38" spans="2:14" ht="15.75" thickBot="1" x14ac:dyDescent="0.3">
      <c r="I38" s="196" t="s">
        <v>287</v>
      </c>
      <c r="J38" s="197"/>
      <c r="K38" s="197"/>
      <c r="L38" s="197"/>
      <c r="M38" s="216">
        <v>10</v>
      </c>
      <c r="N38" s="202" t="s">
        <v>2</v>
      </c>
    </row>
    <row r="39" spans="2:14" ht="15.75" thickBot="1" x14ac:dyDescent="0.3"/>
    <row r="40" spans="2:14" ht="15.75" thickBot="1" x14ac:dyDescent="0.3">
      <c r="B40" s="553" t="s">
        <v>233</v>
      </c>
      <c r="C40" s="554"/>
      <c r="D40" s="554"/>
      <c r="E40" s="554"/>
      <c r="F40" s="556" t="s">
        <v>230</v>
      </c>
      <c r="G40" s="557"/>
    </row>
    <row r="41" spans="2:14" x14ac:dyDescent="0.25">
      <c r="B41" s="194" t="s">
        <v>229</v>
      </c>
      <c r="C41" s="192"/>
      <c r="D41" s="192"/>
      <c r="E41" s="192"/>
      <c r="F41" s="125">
        <v>80</v>
      </c>
      <c r="G41" s="201" t="s">
        <v>2</v>
      </c>
    </row>
    <row r="42" spans="2:14" x14ac:dyDescent="0.25">
      <c r="B42" s="194" t="s">
        <v>246</v>
      </c>
      <c r="C42" s="192"/>
      <c r="D42" s="192"/>
      <c r="E42" s="192"/>
      <c r="F42" s="125">
        <v>40</v>
      </c>
      <c r="G42" s="201" t="s">
        <v>2</v>
      </c>
    </row>
    <row r="43" spans="2:14" x14ac:dyDescent="0.25">
      <c r="B43" s="194" t="s">
        <v>231</v>
      </c>
      <c r="C43" s="192"/>
      <c r="D43" s="192"/>
      <c r="E43" s="192"/>
      <c r="F43" s="125">
        <v>70</v>
      </c>
      <c r="G43" s="201" t="s">
        <v>2</v>
      </c>
    </row>
    <row r="44" spans="2:14" x14ac:dyDescent="0.25">
      <c r="B44" s="195" t="s">
        <v>264</v>
      </c>
      <c r="C44" s="37"/>
      <c r="D44" s="37"/>
      <c r="E44" s="37"/>
      <c r="F44" s="199">
        <v>50</v>
      </c>
      <c r="G44" s="201" t="s">
        <v>2</v>
      </c>
    </row>
    <row r="45" spans="2:14" ht="15.75" thickBot="1" x14ac:dyDescent="0.3">
      <c r="B45" s="196" t="s">
        <v>274</v>
      </c>
      <c r="C45" s="197"/>
      <c r="D45" s="197"/>
      <c r="E45" s="197"/>
      <c r="F45" s="200">
        <v>80</v>
      </c>
      <c r="G45" s="202" t="s">
        <v>2</v>
      </c>
    </row>
    <row r="46" spans="2:14" ht="15.75" thickBot="1" x14ac:dyDescent="0.3">
      <c r="B46" s="563" t="s">
        <v>37</v>
      </c>
      <c r="C46" s="564"/>
      <c r="D46" s="564"/>
      <c r="E46" s="565"/>
      <c r="F46" s="203">
        <f>SUM(F41:F45)/5</f>
        <v>64</v>
      </c>
      <c r="G46" s="204" t="s">
        <v>2</v>
      </c>
    </row>
    <row r="47" spans="2:14" ht="15.75" thickBot="1" x14ac:dyDescent="0.3">
      <c r="B47" s="563" t="s">
        <v>288</v>
      </c>
      <c r="C47" s="564"/>
      <c r="D47" s="564"/>
      <c r="E47" s="564"/>
      <c r="F47" s="566">
        <v>500000000</v>
      </c>
      <c r="G47" s="567"/>
    </row>
    <row r="48" spans="2:14" ht="15.75" thickBot="1" x14ac:dyDescent="0.3">
      <c r="B48" s="205" t="s">
        <v>289</v>
      </c>
      <c r="F48" s="561">
        <f>F47*F46/100</f>
        <v>320000000</v>
      </c>
      <c r="G48" s="562"/>
      <c r="H48" s="206" t="s">
        <v>234</v>
      </c>
      <c r="I48" s="207"/>
      <c r="J48" s="207"/>
    </row>
  </sheetData>
  <mergeCells count="19">
    <mergeCell ref="B5:E5"/>
    <mergeCell ref="F5:G5"/>
    <mergeCell ref="B16:E16"/>
    <mergeCell ref="F16:G16"/>
    <mergeCell ref="B2:G2"/>
    <mergeCell ref="B3:G3"/>
    <mergeCell ref="B4:G4"/>
    <mergeCell ref="I5:L5"/>
    <mergeCell ref="M5:N5"/>
    <mergeCell ref="I14:L14"/>
    <mergeCell ref="M14:N14"/>
    <mergeCell ref="I25:L25"/>
    <mergeCell ref="M25:N25"/>
    <mergeCell ref="F48:G48"/>
    <mergeCell ref="B40:E40"/>
    <mergeCell ref="F40:G40"/>
    <mergeCell ref="B46:E46"/>
    <mergeCell ref="B47:E47"/>
    <mergeCell ref="F47:G4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Penilaian Agunan</vt:lpstr>
      <vt:lpstr>Lap Analisa</vt:lpstr>
      <vt:lpstr>Neraca</vt:lpstr>
      <vt:lpstr>KELENGKAPAN SURVEI</vt:lpstr>
      <vt:lpstr>PARAMETER SERTIFIKAT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2026-08-12T04:26:03Z</dcterms:modified>
</cp:coreProperties>
</file>